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2/"/>
    </mc:Choice>
  </mc:AlternateContent>
  <xr:revisionPtr revIDLastSave="267" documentId="8_{13343CA8-B777-4E12-BF19-90B65704CD3D}" xr6:coauthVersionLast="47" xr6:coauthVersionMax="47" xr10:uidLastSave="{B2C8CD2B-C0CF-48EE-B20D-5AECA6E88A5F}"/>
  <bookViews>
    <workbookView xWindow="-120" yWindow="-120" windowWidth="29040" windowHeight="15840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6" l="1"/>
  <c r="A20" i="5"/>
  <c r="A20" i="4"/>
  <c r="A20" i="1"/>
  <c r="H14" i="5" l="1"/>
  <c r="A2" i="4" l="1"/>
  <c r="A2" i="5" s="1"/>
  <c r="A2" i="6" s="1"/>
  <c r="E9" i="6"/>
  <c r="E9" i="1"/>
  <c r="E14" i="1" l="1"/>
  <c r="E10" i="1"/>
  <c r="E13" i="1" s="1"/>
  <c r="H13" i="4"/>
  <c r="H13" i="5" s="1"/>
  <c r="H13" i="6" s="1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B22" i="6" l="1"/>
  <c r="B23" i="6" s="1"/>
  <c r="B24" i="6" s="1"/>
  <c r="B25" i="6" s="1"/>
  <c r="B26" i="6" s="1"/>
  <c r="B27" i="6" s="1"/>
  <c r="B30" i="6" s="1"/>
  <c r="B22" i="5"/>
  <c r="B23" i="5" s="1"/>
  <c r="B24" i="5" s="1"/>
  <c r="B25" i="5" s="1"/>
  <c r="B26" i="5" s="1"/>
  <c r="B27" i="5" s="1"/>
  <c r="B30" i="5" s="1"/>
  <c r="B22" i="4"/>
  <c r="B23" i="4" s="1"/>
  <c r="B24" i="4" s="1"/>
  <c r="B25" i="4" s="1"/>
  <c r="B26" i="4" s="1"/>
  <c r="B27" i="4" s="1"/>
  <c r="B30" i="4" s="1"/>
  <c r="B31" i="6" l="1"/>
  <c r="B32" i="6" s="1"/>
  <c r="B33" i="6" s="1"/>
  <c r="B34" i="6" s="1"/>
  <c r="B35" i="6" s="1"/>
  <c r="B36" i="6" s="1"/>
  <c r="B39" i="6" s="1"/>
  <c r="A29" i="6"/>
  <c r="B31" i="5"/>
  <c r="B32" i="5" s="1"/>
  <c r="B33" i="5" s="1"/>
  <c r="B34" i="5" s="1"/>
  <c r="B35" i="5" s="1"/>
  <c r="B36" i="5" s="1"/>
  <c r="B39" i="5" s="1"/>
  <c r="A29" i="5"/>
  <c r="B31" i="4"/>
  <c r="B32" i="4" s="1"/>
  <c r="B33" i="4" s="1"/>
  <c r="B34" i="4" s="1"/>
  <c r="B35" i="4" s="1"/>
  <c r="B36" i="4" s="1"/>
  <c r="B39" i="4" s="1"/>
  <c r="A29" i="4"/>
  <c r="B22" i="1"/>
  <c r="B23" i="1" s="1"/>
  <c r="B24" i="1" s="1"/>
  <c r="B40" i="6" l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21" i="6" s="1"/>
  <c r="A38" i="6"/>
  <c r="B40" i="5"/>
  <c r="B41" i="5" s="1"/>
  <c r="B42" i="5" s="1"/>
  <c r="B43" i="5" s="1"/>
  <c r="B44" i="5" s="1"/>
  <c r="B45" i="5" s="1"/>
  <c r="B48" i="5" s="1"/>
  <c r="A38" i="5"/>
  <c r="B40" i="4"/>
  <c r="B41" i="4" s="1"/>
  <c r="B42" i="4" s="1"/>
  <c r="B43" i="4" s="1"/>
  <c r="B44" i="4" s="1"/>
  <c r="B45" i="4" s="1"/>
  <c r="B48" i="4" s="1"/>
  <c r="A38" i="4"/>
  <c r="B25" i="1"/>
  <c r="E5" i="6"/>
  <c r="E4" i="6"/>
  <c r="E5" i="5"/>
  <c r="E4" i="5"/>
  <c r="E5" i="4"/>
  <c r="E4" i="4"/>
  <c r="C2" i="4"/>
  <c r="C2" i="6"/>
  <c r="C2" i="5"/>
  <c r="E14" i="6"/>
  <c r="E12" i="6"/>
  <c r="E11" i="6"/>
  <c r="E10" i="6"/>
  <c r="E14" i="5"/>
  <c r="E12" i="5"/>
  <c r="E11" i="5"/>
  <c r="E10" i="5"/>
  <c r="E9" i="5"/>
  <c r="E14" i="4"/>
  <c r="E12" i="4"/>
  <c r="E11" i="4"/>
  <c r="E10" i="4"/>
  <c r="E9" i="4"/>
  <c r="Z64" i="6"/>
  <c r="P64" i="6"/>
  <c r="F64" i="6"/>
  <c r="Z55" i="6"/>
  <c r="P55" i="6"/>
  <c r="F55" i="6"/>
  <c r="Z46" i="6"/>
  <c r="P46" i="6"/>
  <c r="F46" i="6"/>
  <c r="Z37" i="6"/>
  <c r="P37" i="6"/>
  <c r="F37" i="6"/>
  <c r="Z28" i="6"/>
  <c r="P28" i="6"/>
  <c r="F28" i="6"/>
  <c r="Z64" i="5"/>
  <c r="P64" i="5"/>
  <c r="F64" i="5"/>
  <c r="Z55" i="5"/>
  <c r="P55" i="5"/>
  <c r="F55" i="5"/>
  <c r="Z46" i="5"/>
  <c r="P46" i="5"/>
  <c r="F46" i="5"/>
  <c r="Z37" i="5"/>
  <c r="P37" i="5"/>
  <c r="F37" i="5"/>
  <c r="Z28" i="5"/>
  <c r="P28" i="5"/>
  <c r="F28" i="5"/>
  <c r="Z64" i="4"/>
  <c r="P64" i="4"/>
  <c r="F64" i="4"/>
  <c r="Z55" i="4"/>
  <c r="P55" i="4"/>
  <c r="F55" i="4"/>
  <c r="Z46" i="4"/>
  <c r="P46" i="4"/>
  <c r="F46" i="4"/>
  <c r="Z37" i="4"/>
  <c r="P37" i="4"/>
  <c r="F37" i="4"/>
  <c r="Z28" i="4"/>
  <c r="P28" i="4"/>
  <c r="F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F28" i="1"/>
  <c r="M11" i="1"/>
  <c r="M11" i="4" s="1"/>
  <c r="M11" i="5" s="1"/>
  <c r="M10" i="1"/>
  <c r="M10" i="4" s="1"/>
  <c r="M9" i="1"/>
  <c r="M9" i="4" s="1"/>
  <c r="M9" i="5" s="1"/>
  <c r="M9" i="6" s="1"/>
  <c r="L22" i="6" l="1"/>
  <c r="L23" i="6" s="1"/>
  <c r="L24" i="6" s="1"/>
  <c r="L25" i="6" s="1"/>
  <c r="L26" i="6" s="1"/>
  <c r="L27" i="6" s="1"/>
  <c r="L30" i="6" s="1"/>
  <c r="K20" i="6"/>
  <c r="B49" i="5"/>
  <c r="B50" i="5" s="1"/>
  <c r="B51" i="5" s="1"/>
  <c r="B52" i="5" s="1"/>
  <c r="B53" i="5" s="1"/>
  <c r="B54" i="5" s="1"/>
  <c r="B57" i="5" s="1"/>
  <c r="A47" i="5"/>
  <c r="B49" i="4"/>
  <c r="B50" i="4" s="1"/>
  <c r="B51" i="4" s="1"/>
  <c r="B52" i="4" s="1"/>
  <c r="B53" i="4" s="1"/>
  <c r="B54" i="4" s="1"/>
  <c r="B57" i="4" s="1"/>
  <c r="A47" i="4"/>
  <c r="B26" i="1"/>
  <c r="B27" i="1" s="1"/>
  <c r="B30" i="1" s="1"/>
  <c r="A29" i="1" s="1"/>
  <c r="M14" i="1"/>
  <c r="M10" i="5"/>
  <c r="M10" i="6" s="1"/>
  <c r="E13" i="4"/>
  <c r="M14" i="4" s="1"/>
  <c r="E13" i="6"/>
  <c r="E13" i="5"/>
  <c r="M14" i="5" s="1"/>
  <c r="M8" i="1"/>
  <c r="M8" i="4" s="1"/>
  <c r="M8" i="5" s="1"/>
  <c r="M8" i="6" s="1"/>
  <c r="M11" i="6"/>
  <c r="L31" i="6" l="1"/>
  <c r="L32" i="6" s="1"/>
  <c r="L33" i="6" s="1"/>
  <c r="L34" i="6" s="1"/>
  <c r="L35" i="6" s="1"/>
  <c r="L36" i="6" s="1"/>
  <c r="L39" i="6" s="1"/>
  <c r="K29" i="6"/>
  <c r="B58" i="5"/>
  <c r="B59" i="5" s="1"/>
  <c r="B60" i="5" s="1"/>
  <c r="B61" i="5" s="1"/>
  <c r="B62" i="5" s="1"/>
  <c r="B63" i="5" s="1"/>
  <c r="L21" i="5" s="1"/>
  <c r="A56" i="5"/>
  <c r="B58" i="4"/>
  <c r="B59" i="4" s="1"/>
  <c r="B60" i="4" s="1"/>
  <c r="B61" i="4" s="1"/>
  <c r="B62" i="4" s="1"/>
  <c r="B63" i="4" s="1"/>
  <c r="L21" i="4" s="1"/>
  <c r="A56" i="4"/>
  <c r="B31" i="1"/>
  <c r="B32" i="1" s="1"/>
  <c r="B33" i="1" s="1"/>
  <c r="B34" i="1" s="1"/>
  <c r="B35" i="1" s="1"/>
  <c r="B36" i="1" s="1"/>
  <c r="B39" i="1" s="1"/>
  <c r="M13" i="4"/>
  <c r="M13" i="5"/>
  <c r="M13" i="1"/>
  <c r="M14" i="6"/>
  <c r="M13" i="6" s="1"/>
  <c r="L40" i="6" l="1"/>
  <c r="L41" i="6" s="1"/>
  <c r="L42" i="6" s="1"/>
  <c r="L43" i="6" s="1"/>
  <c r="L44" i="6" s="1"/>
  <c r="L45" i="6" s="1"/>
  <c r="L48" i="6" s="1"/>
  <c r="K38" i="6"/>
  <c r="L22" i="5"/>
  <c r="L23" i="5" s="1"/>
  <c r="L24" i="5" s="1"/>
  <c r="L25" i="5" s="1"/>
  <c r="L26" i="5" s="1"/>
  <c r="L27" i="5" s="1"/>
  <c r="L30" i="5" s="1"/>
  <c r="K20" i="5"/>
  <c r="L22" i="4"/>
  <c r="L23" i="4" s="1"/>
  <c r="L24" i="4" s="1"/>
  <c r="L25" i="4" s="1"/>
  <c r="L26" i="4" s="1"/>
  <c r="L27" i="4" s="1"/>
  <c r="L30" i="4" s="1"/>
  <c r="K20" i="4"/>
  <c r="B40" i="1"/>
  <c r="B41" i="1" s="1"/>
  <c r="B42" i="1" s="1"/>
  <c r="B43" i="1" s="1"/>
  <c r="B44" i="1" s="1"/>
  <c r="B45" i="1" s="1"/>
  <c r="B48" i="1" s="1"/>
  <c r="A38" i="1"/>
  <c r="L49" i="6" l="1"/>
  <c r="L50" i="6" s="1"/>
  <c r="L51" i="6" s="1"/>
  <c r="L52" i="6" s="1"/>
  <c r="L53" i="6" s="1"/>
  <c r="L54" i="6" s="1"/>
  <c r="V21" i="6" s="1"/>
  <c r="K47" i="6"/>
  <c r="L31" i="5"/>
  <c r="L32" i="5" s="1"/>
  <c r="L33" i="5" s="1"/>
  <c r="L34" i="5" s="1"/>
  <c r="L35" i="5" s="1"/>
  <c r="L36" i="5" s="1"/>
  <c r="L39" i="5" s="1"/>
  <c r="K29" i="5"/>
  <c r="L31" i="4"/>
  <c r="L32" i="4" s="1"/>
  <c r="L33" i="4" s="1"/>
  <c r="L34" i="4" s="1"/>
  <c r="L35" i="4" s="1"/>
  <c r="L36" i="4" s="1"/>
  <c r="L39" i="4" s="1"/>
  <c r="K29" i="4"/>
  <c r="B49" i="1"/>
  <c r="B50" i="1" s="1"/>
  <c r="B51" i="1" s="1"/>
  <c r="B52" i="1" s="1"/>
  <c r="B53" i="1" s="1"/>
  <c r="B54" i="1" s="1"/>
  <c r="B57" i="1" s="1"/>
  <c r="A47" i="1"/>
  <c r="V22" i="6" l="1"/>
  <c r="V23" i="6" s="1"/>
  <c r="V24" i="6" s="1"/>
  <c r="V25" i="6" s="1"/>
  <c r="V26" i="6" s="1"/>
  <c r="V27" i="6" s="1"/>
  <c r="V30" i="6" s="1"/>
  <c r="U20" i="6"/>
  <c r="L40" i="5"/>
  <c r="L41" i="5" s="1"/>
  <c r="L42" i="5" s="1"/>
  <c r="L43" i="5" s="1"/>
  <c r="L44" i="5" s="1"/>
  <c r="L45" i="5" s="1"/>
  <c r="L48" i="5" s="1"/>
  <c r="K38" i="5"/>
  <c r="L40" i="4"/>
  <c r="L41" i="4" s="1"/>
  <c r="L42" i="4" s="1"/>
  <c r="L43" i="4" s="1"/>
  <c r="L44" i="4" s="1"/>
  <c r="L45" i="4" s="1"/>
  <c r="L48" i="4" s="1"/>
  <c r="K38" i="4"/>
  <c r="B58" i="1"/>
  <c r="B59" i="1" s="1"/>
  <c r="B60" i="1" s="1"/>
  <c r="B61" i="1" s="1"/>
  <c r="B62" i="1" s="1"/>
  <c r="B63" i="1" s="1"/>
  <c r="L21" i="1" s="1"/>
  <c r="A56" i="1"/>
  <c r="V31" i="6" l="1"/>
  <c r="V32" i="6" s="1"/>
  <c r="V33" i="6" s="1"/>
  <c r="V34" i="6" s="1"/>
  <c r="V35" i="6" s="1"/>
  <c r="V36" i="6" s="1"/>
  <c r="V39" i="6" s="1"/>
  <c r="U29" i="6"/>
  <c r="L49" i="5"/>
  <c r="L50" i="5" s="1"/>
  <c r="L51" i="5" s="1"/>
  <c r="L52" i="5" s="1"/>
  <c r="L53" i="5" s="1"/>
  <c r="L54" i="5" s="1"/>
  <c r="V21" i="5" s="1"/>
  <c r="K47" i="5"/>
  <c r="L49" i="4"/>
  <c r="L50" i="4" s="1"/>
  <c r="L51" i="4" s="1"/>
  <c r="L52" i="4" s="1"/>
  <c r="L53" i="4" s="1"/>
  <c r="L54" i="4" s="1"/>
  <c r="V21" i="4" s="1"/>
  <c r="K47" i="4"/>
  <c r="L22" i="1"/>
  <c r="L23" i="1" s="1"/>
  <c r="L24" i="1" s="1"/>
  <c r="L25" i="1" s="1"/>
  <c r="L26" i="1" s="1"/>
  <c r="L27" i="1" s="1"/>
  <c r="L30" i="1" s="1"/>
  <c r="K20" i="1"/>
  <c r="V40" i="6" l="1"/>
  <c r="V41" i="6" s="1"/>
  <c r="V42" i="6" s="1"/>
  <c r="V43" i="6" s="1"/>
  <c r="V44" i="6" s="1"/>
  <c r="V45" i="6" s="1"/>
  <c r="V48" i="6" s="1"/>
  <c r="U38" i="6"/>
  <c r="V22" i="5"/>
  <c r="V23" i="5" s="1"/>
  <c r="V24" i="5" s="1"/>
  <c r="V25" i="5" s="1"/>
  <c r="V26" i="5" s="1"/>
  <c r="V27" i="5" s="1"/>
  <c r="V30" i="5" s="1"/>
  <c r="U20" i="5"/>
  <c r="V22" i="4"/>
  <c r="V23" i="4" s="1"/>
  <c r="V24" i="4" s="1"/>
  <c r="V25" i="4" s="1"/>
  <c r="V26" i="4" s="1"/>
  <c r="V27" i="4" s="1"/>
  <c r="V30" i="4" s="1"/>
  <c r="U20" i="4"/>
  <c r="L31" i="1"/>
  <c r="L32" i="1" s="1"/>
  <c r="L33" i="1" s="1"/>
  <c r="L34" i="1" s="1"/>
  <c r="L35" i="1" s="1"/>
  <c r="L36" i="1" s="1"/>
  <c r="L39" i="1" s="1"/>
  <c r="K29" i="1"/>
  <c r="V49" i="6" l="1"/>
  <c r="V50" i="6" s="1"/>
  <c r="V51" i="6" s="1"/>
  <c r="V52" i="6" s="1"/>
  <c r="V53" i="6" s="1"/>
  <c r="V54" i="6" s="1"/>
  <c r="V57" i="6" s="1"/>
  <c r="U47" i="6"/>
  <c r="V31" i="5"/>
  <c r="V32" i="5" s="1"/>
  <c r="V33" i="5" s="1"/>
  <c r="V34" i="5" s="1"/>
  <c r="V35" i="5" s="1"/>
  <c r="V36" i="5" s="1"/>
  <c r="V39" i="5" s="1"/>
  <c r="U29" i="5"/>
  <c r="V31" i="4"/>
  <c r="V32" i="4" s="1"/>
  <c r="V33" i="4" s="1"/>
  <c r="V34" i="4" s="1"/>
  <c r="V35" i="4" s="1"/>
  <c r="V36" i="4" s="1"/>
  <c r="V39" i="4" s="1"/>
  <c r="U29" i="4"/>
  <c r="L40" i="1"/>
  <c r="L41" i="1" s="1"/>
  <c r="L42" i="1" s="1"/>
  <c r="L43" i="1" s="1"/>
  <c r="L44" i="1" s="1"/>
  <c r="L45" i="1" s="1"/>
  <c r="L48" i="1" s="1"/>
  <c r="K38" i="1"/>
  <c r="V58" i="6" l="1"/>
  <c r="V59" i="6" s="1"/>
  <c r="V60" i="6" s="1"/>
  <c r="V61" i="6" s="1"/>
  <c r="V62" i="6" s="1"/>
  <c r="V63" i="6" s="1"/>
  <c r="U56" i="6"/>
  <c r="V40" i="5"/>
  <c r="V41" i="5" s="1"/>
  <c r="V42" i="5" s="1"/>
  <c r="V43" i="5" s="1"/>
  <c r="V44" i="5" s="1"/>
  <c r="V45" i="5" s="1"/>
  <c r="V48" i="5" s="1"/>
  <c r="U38" i="5"/>
  <c r="V40" i="4"/>
  <c r="V41" i="4" s="1"/>
  <c r="V42" i="4" s="1"/>
  <c r="V43" i="4" s="1"/>
  <c r="V44" i="4" s="1"/>
  <c r="V45" i="4" s="1"/>
  <c r="V48" i="4" s="1"/>
  <c r="U38" i="4"/>
  <c r="L49" i="1"/>
  <c r="L50" i="1" s="1"/>
  <c r="L51" i="1" s="1"/>
  <c r="L52" i="1" s="1"/>
  <c r="L53" i="1" s="1"/>
  <c r="L54" i="1" s="1"/>
  <c r="V21" i="1" s="1"/>
  <c r="K47" i="1"/>
  <c r="V49" i="5" l="1"/>
  <c r="V50" i="5" s="1"/>
  <c r="V51" i="5" s="1"/>
  <c r="V52" i="5" s="1"/>
  <c r="V53" i="5" s="1"/>
  <c r="V54" i="5" s="1"/>
  <c r="V57" i="5" s="1"/>
  <c r="U47" i="5"/>
  <c r="V49" i="4"/>
  <c r="V50" i="4" s="1"/>
  <c r="V51" i="4" s="1"/>
  <c r="V52" i="4" s="1"/>
  <c r="V53" i="4" s="1"/>
  <c r="V54" i="4" s="1"/>
  <c r="U47" i="4"/>
  <c r="V22" i="1"/>
  <c r="V23" i="1" s="1"/>
  <c r="V24" i="1" s="1"/>
  <c r="V25" i="1" s="1"/>
  <c r="V26" i="1" s="1"/>
  <c r="V27" i="1" s="1"/>
  <c r="V30" i="1" s="1"/>
  <c r="U20" i="1"/>
  <c r="V58" i="5" l="1"/>
  <c r="V59" i="5" s="1"/>
  <c r="V60" i="5" s="1"/>
  <c r="V61" i="5" s="1"/>
  <c r="V62" i="5" s="1"/>
  <c r="V63" i="5" s="1"/>
  <c r="U56" i="5"/>
  <c r="V31" i="1"/>
  <c r="V32" i="1" s="1"/>
  <c r="V33" i="1" s="1"/>
  <c r="V34" i="1" s="1"/>
  <c r="V35" i="1" s="1"/>
  <c r="V36" i="1" s="1"/>
  <c r="V39" i="1" s="1"/>
  <c r="U29" i="1"/>
  <c r="V40" i="1" l="1"/>
  <c r="V41" i="1" s="1"/>
  <c r="V42" i="1" s="1"/>
  <c r="V43" i="1" s="1"/>
  <c r="V44" i="1" s="1"/>
  <c r="V45" i="1" s="1"/>
  <c r="V48" i="1" s="1"/>
  <c r="U38" i="1"/>
  <c r="V49" i="1" l="1"/>
  <c r="V50" i="1" s="1"/>
  <c r="V51" i="1" s="1"/>
  <c r="V52" i="1" s="1"/>
  <c r="V53" i="1" s="1"/>
  <c r="V54" i="1" s="1"/>
  <c r="U47" i="1"/>
</calcChain>
</file>

<file path=xl/sharedStrings.xml><?xml version="1.0" encoding="utf-8"?>
<sst xmlns="http://schemas.openxmlformats.org/spreadsheetml/2006/main" count="669" uniqueCount="104">
  <si>
    <t>Contracturen/week</t>
  </si>
  <si>
    <t xml:space="preserve">Leeftijdsuren/jaar </t>
  </si>
  <si>
    <t>Saldo overzicht</t>
  </si>
  <si>
    <t>Totaal gewerkt</t>
  </si>
  <si>
    <t>Totaal bijzonder verlof</t>
  </si>
  <si>
    <t>Totaal ziek</t>
  </si>
  <si>
    <t>JANUARI</t>
  </si>
  <si>
    <t>ma</t>
  </si>
  <si>
    <t>di</t>
  </si>
  <si>
    <t>wo</t>
  </si>
  <si>
    <t>do</t>
  </si>
  <si>
    <t>vr</t>
  </si>
  <si>
    <t>za</t>
  </si>
  <si>
    <t>zo</t>
  </si>
  <si>
    <t>FEBRUARI</t>
  </si>
  <si>
    <t>MAART</t>
  </si>
  <si>
    <t>Vakantie</t>
  </si>
  <si>
    <t>Ziekte</t>
  </si>
  <si>
    <t>Overig</t>
  </si>
  <si>
    <t>Bijzonder verlof</t>
  </si>
  <si>
    <t xml:space="preserve">Vakantie-uren/jaar </t>
  </si>
  <si>
    <t>Saldo vakantie-uren</t>
  </si>
  <si>
    <t>Totaal vakantie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</si>
  <si>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</si>
  <si>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</si>
  <si>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</si>
  <si>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</si>
  <si>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</si>
  <si>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</si>
  <si>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</si>
  <si>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</si>
  <si>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</si>
  <si>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</si>
  <si>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</si>
  <si>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</si>
  <si>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</si>
  <si>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</si>
  <si>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</si>
  <si>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</si>
  <si>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WEEK 44</t>
  </si>
  <si>
    <t>Toelichting bij het invullen</t>
  </si>
  <si>
    <t>Leeftijdsuren per jaar: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</si>
  <si>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</si>
  <si>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</si>
  <si>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</si>
  <si>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</si>
  <si>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</si>
  <si>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</si>
  <si>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</si>
  <si>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</si>
  <si>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</si>
  <si>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</si>
  <si>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</si>
  <si>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</si>
  <si>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Kerkenraadondersteuning</t>
  </si>
  <si>
    <t>kerkenraadondersteuning</t>
  </si>
  <si>
    <t>Pastoraat</t>
  </si>
  <si>
    <t>Catechese/Samenkomsten</t>
  </si>
  <si>
    <t>Project/Missionair</t>
  </si>
  <si>
    <t>Naam kerkelijk werker</t>
  </si>
  <si>
    <t>Deeltijdfactor (1=voltijd)</t>
  </si>
  <si>
    <t>* Let op: vul deze zelf naar rato in</t>
  </si>
  <si>
    <t>Totaal genoten vakantie</t>
  </si>
  <si>
    <t>Naam kerk</t>
  </si>
  <si>
    <t>Om de jaarurenkaart in te vullen heeft u alleen toegang tot de regels die voor u van belang zijn (de witte velden).</t>
  </si>
  <si>
    <t>Bij de start van het jaar vult u het volgende in op het eerste tabblad:</t>
  </si>
  <si>
    <t>bijvoorbeeld: GKV Drogeham, NGKV Neede, etc…</t>
  </si>
  <si>
    <t xml:space="preserve">Standaard is ingevuld het aantal uur bij een 38-urige werkweek (voltijd). </t>
  </si>
  <si>
    <t xml:space="preserve">Heeft u een deeltijdcontract, vult u dan het juiste aantal uren per week in (bijv. 24). </t>
  </si>
  <si>
    <t>Automatisch wordt dan uw deeltijdfactor berekend en worden u contracturen en vakantieuren hierop aangepast.</t>
  </si>
  <si>
    <t xml:space="preserve">Dit zijn extra vakantieuren waar u recht op heeft, afhankelijk van uw leeftijd. </t>
  </si>
  <si>
    <t>Dit aantal per leeftijd is te vinden in de arbeidsvoorwaardenregeling 2020. Vult u deze naar rato in.</t>
  </si>
  <si>
    <t>Heeft u bijvoorbeeld recht op 10 leeftijdsuren, maar is uw deeltijdfactor 0,6? Dan heeft u recht op 10 x 0,6 = 6 leeftijdsuren. U vult 6 in.</t>
  </si>
  <si>
    <t>Deze uren worden automatisch opgeteld bij uw vakantieuren.</t>
  </si>
  <si>
    <t>Heeft u geen recht op leeftijdsuren? Laat dit veld dan leeg.</t>
  </si>
  <si>
    <t>Saldo vakantie-uren voorgaande jaar:</t>
  </si>
  <si>
    <t xml:space="preserve">Hier kunt u het aantal vakantie-uren dat u van het vorige jaar tegoed hebt invullen. 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</si>
  <si>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</si>
  <si>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</si>
  <si>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</si>
  <si>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</si>
  <si>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</si>
  <si>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</si>
  <si>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Vakantie-uren/jaar:</t>
  </si>
  <si>
    <t>Vakantie-uren 2020:</t>
  </si>
  <si>
    <t>Het totaal van uw vakantie-uren, leeftijdsuren en overgebleven vakantie-uren van voorgaand jaar.</t>
  </si>
  <si>
    <t xml:space="preserve">Contracturen: </t>
  </si>
  <si>
    <t xml:space="preserve">Hier vindt u het totaal aantal contracturen per jaar, met aftrek van de feestdagencompensatie voor de 2e Christelijke feestdagen (1984-23 = 1961 uur). </t>
  </si>
  <si>
    <t>Saldo nog te werken 2020:</t>
  </si>
  <si>
    <t>Hier ziet u hoeveel uren u nog moet werken in 2020</t>
  </si>
  <si>
    <t>Resterende vakantie-uren 2020:</t>
  </si>
  <si>
    <t>Hier ziet u hoeveel vakantieuren u nog kunt gebruiken in 2020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</si>
  <si>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</si>
  <si>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</si>
  <si>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Hier vult u de naam in van de kerkelijk werker voor wie dit jaarurenmodel gebruikt wordt</t>
  </si>
  <si>
    <t>Hier vult u de geboortedatum van de betreffende kerkelijk werker in</t>
  </si>
  <si>
    <t>Hier wordt berekend op hoeveel vakantie-uren u recht hebt</t>
  </si>
  <si>
    <t>JAARURENKAART 2022</t>
  </si>
  <si>
    <t>Saldo vakantie-uren 2021</t>
  </si>
  <si>
    <t>Vakantie-uren 2022</t>
  </si>
  <si>
    <t>Contracturen 2022</t>
  </si>
  <si>
    <t>Saldo te werken 2022</t>
  </si>
  <si>
    <t>Saldo vakantie-uren 2022</t>
  </si>
  <si>
    <t>Resterende vakantie-uren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</si>
</sst>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0.0"/>
    <numFmt numFmtId="166" formatCode="[$-413]d\-mmm;@"/>
  </numFmts>
  <fonts count="8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36"/>
      <color rgb="FF7B003B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 tint="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Border="1"/>
    <xf numFmtId="0" fontId="4" fillId="0" borderId="0" xfId="0" applyFont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3" xfId="0" applyFill="1" applyBorder="1" applyProtection="1"/>
    <xf numFmtId="0" fontId="0" fillId="0" borderId="5" xfId="0" applyFill="1" applyBorder="1" applyProtection="1"/>
    <xf numFmtId="0" fontId="0" fillId="0" borderId="1" xfId="0" applyFill="1" applyBorder="1" applyProtection="1"/>
    <xf numFmtId="0" fontId="0" fillId="0" borderId="6" xfId="0" applyFill="1" applyBorder="1" applyProtection="1"/>
    <xf numFmtId="0" fontId="4" fillId="0" borderId="3" xfId="0" applyFont="1" applyFill="1" applyBorder="1" applyProtection="1">
      <protection locked="0"/>
    </xf>
    <xf numFmtId="0" fontId="0" fillId="0" borderId="8" xfId="0" applyFill="1" applyBorder="1" applyAlignment="1" applyProtection="1">
      <alignment textRotation="90"/>
      <protection locked="0"/>
    </xf>
    <xf numFmtId="0" fontId="0" fillId="0" borderId="0" xfId="0" applyProtection="1"/>
    <xf numFmtId="0" fontId="0" fillId="0" borderId="0" xfId="0" applyFill="1"/>
    <xf numFmtId="0" fontId="0" fillId="0" borderId="0" xfId="0" applyBorder="1" applyAlignment="1" applyProtection="1"/>
    <xf numFmtId="164" fontId="0" fillId="0" borderId="0" xfId="0" applyNumberFormat="1" applyBorder="1" applyAlignment="1" applyProtection="1"/>
    <xf numFmtId="0" fontId="0" fillId="0" borderId="0" xfId="0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0" fontId="5" fillId="0" borderId="3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0" fontId="4" fillId="2" borderId="9" xfId="0" applyFont="1" applyFill="1" applyBorder="1"/>
    <xf numFmtId="0" fontId="0" fillId="2" borderId="10" xfId="0" applyFill="1" applyBorder="1" applyAlignment="1">
      <alignment vertical="top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0" xfId="0" applyFill="1"/>
    <xf numFmtId="0" fontId="0" fillId="2" borderId="13" xfId="0" applyFill="1" applyBorder="1"/>
    <xf numFmtId="0" fontId="4" fillId="2" borderId="0" xfId="0" applyFont="1" applyFill="1" applyBorder="1"/>
    <xf numFmtId="0" fontId="4" fillId="2" borderId="0" xfId="0" applyFont="1" applyFill="1" applyBorder="1" applyProtection="1"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 applyAlignment="1" applyProtection="1">
      <alignment textRotation="90"/>
    </xf>
    <xf numFmtId="0" fontId="0" fillId="2" borderId="17" xfId="0" applyFill="1" applyBorder="1" applyAlignment="1" applyProtection="1">
      <alignment textRotation="90"/>
    </xf>
    <xf numFmtId="0" fontId="4" fillId="3" borderId="18" xfId="0" applyFont="1" applyFill="1" applyBorder="1" applyAlignment="1" applyProtection="1">
      <alignment vertical="center"/>
    </xf>
    <xf numFmtId="0" fontId="0" fillId="3" borderId="19" xfId="0" applyFill="1" applyBorder="1" applyProtection="1"/>
    <xf numFmtId="0" fontId="0" fillId="3" borderId="19" xfId="0" applyFill="1" applyBorder="1" applyAlignment="1" applyProtection="1">
      <alignment textRotation="45"/>
    </xf>
    <xf numFmtId="0" fontId="0" fillId="3" borderId="20" xfId="0" applyFill="1" applyBorder="1" applyAlignment="1" applyProtection="1">
      <alignment textRotation="45"/>
    </xf>
    <xf numFmtId="0" fontId="4" fillId="3" borderId="21" xfId="0" applyFont="1" applyFill="1" applyBorder="1" applyProtection="1"/>
    <xf numFmtId="0" fontId="0" fillId="3" borderId="22" xfId="0" applyFill="1" applyBorder="1" applyProtection="1"/>
    <xf numFmtId="0" fontId="0" fillId="3" borderId="23" xfId="0" applyFill="1" applyBorder="1" applyProtection="1"/>
    <xf numFmtId="0" fontId="0" fillId="3" borderId="24" xfId="0" applyFill="1" applyBorder="1" applyProtection="1"/>
    <xf numFmtId="16" fontId="0" fillId="3" borderId="3" xfId="0" applyNumberFormat="1" applyFill="1" applyBorder="1" applyProtection="1"/>
    <xf numFmtId="0" fontId="0" fillId="3" borderId="25" xfId="0" applyFill="1" applyBorder="1" applyProtection="1"/>
    <xf numFmtId="0" fontId="0" fillId="4" borderId="3" xfId="0" applyFill="1" applyBorder="1" applyProtection="1"/>
    <xf numFmtId="0" fontId="0" fillId="4" borderId="5" xfId="0" applyFill="1" applyBorder="1" applyProtection="1"/>
    <xf numFmtId="0" fontId="4" fillId="2" borderId="1" xfId="0" applyFont="1" applyFill="1" applyBorder="1" applyProtection="1"/>
    <xf numFmtId="0" fontId="0" fillId="2" borderId="2" xfId="0" applyFill="1" applyBorder="1" applyProtection="1"/>
    <xf numFmtId="0" fontId="0" fillId="2" borderId="7" xfId="0" applyFill="1" applyBorder="1" applyProtection="1"/>
    <xf numFmtId="0" fontId="4" fillId="2" borderId="3" xfId="0" applyFont="1" applyFill="1" applyBorder="1" applyProtection="1"/>
    <xf numFmtId="0" fontId="0" fillId="2" borderId="0" xfId="0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7" fillId="2" borderId="14" xfId="0" applyFont="1" applyFill="1" applyBorder="1"/>
    <xf numFmtId="165" fontId="0" fillId="2" borderId="0" xfId="0" applyNumberFormat="1" applyFill="1" applyBorder="1"/>
    <xf numFmtId="0" fontId="4" fillId="0" borderId="0" xfId="0" applyFont="1"/>
    <xf numFmtId="0" fontId="0" fillId="6" borderId="3" xfId="0" applyFill="1" applyBorder="1" applyProtection="1"/>
    <xf numFmtId="0" fontId="0" fillId="6" borderId="4" xfId="0" applyFill="1" applyBorder="1" applyProtection="1"/>
    <xf numFmtId="0" fontId="0" fillId="6" borderId="5" xfId="0" applyFill="1" applyBorder="1" applyProtection="1"/>
    <xf numFmtId="0" fontId="5" fillId="6" borderId="1" xfId="0" applyFont="1" applyFill="1" applyBorder="1" applyProtection="1"/>
    <xf numFmtId="0" fontId="5" fillId="6" borderId="6" xfId="0" applyFont="1" applyFill="1" applyBorder="1" applyProtection="1"/>
    <xf numFmtId="166" fontId="0" fillId="3" borderId="3" xfId="0" applyNumberFormat="1" applyFill="1" applyBorder="1" applyProtection="1"/>
    <xf numFmtId="0" fontId="0" fillId="0" borderId="4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7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38" xfId="0" applyFill="1" applyBorder="1" applyAlignment="1" applyProtection="1">
      <alignment horizontal="left"/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6" xfId="0" applyFill="1" applyBorder="1" applyAlignment="1" applyProtection="1">
      <alignment horizontal="left"/>
      <protection locked="0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27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0" fillId="0" borderId="26" xfId="0" applyFill="1" applyBorder="1" applyAlignment="1" applyProtection="1">
      <alignment horizontal="left"/>
      <protection locked="0"/>
    </xf>
    <xf numFmtId="0" fontId="0" fillId="0" borderId="41" xfId="0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/>
    </xf>
    <xf numFmtId="0" fontId="0" fillId="2" borderId="31" xfId="0" applyFill="1" applyBorder="1" applyAlignment="1" applyProtection="1">
      <alignment horizontal="center"/>
    </xf>
    <xf numFmtId="0" fontId="4" fillId="5" borderId="35" xfId="0" applyFont="1" applyFill="1" applyBorder="1" applyAlignment="1" applyProtection="1">
      <alignment horizontal="left" vertical="center"/>
    </xf>
    <xf numFmtId="0" fontId="4" fillId="5" borderId="36" xfId="0" applyFont="1" applyFill="1" applyBorder="1" applyAlignment="1" applyProtection="1">
      <alignment horizontal="left" vertical="center"/>
    </xf>
    <xf numFmtId="0" fontId="0" fillId="2" borderId="42" xfId="0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4" xfId="0" applyNumberFormat="1" applyBorder="1" applyAlignment="1" applyProtection="1">
      <alignment horizontal="left"/>
      <protection hidden="1"/>
    </xf>
    <xf numFmtId="0" fontId="0" fillId="0" borderId="29" xfId="0" applyNumberFormat="1" applyBorder="1" applyAlignment="1" applyProtection="1">
      <alignment horizontal="left"/>
      <protection hidden="1"/>
    </xf>
    <xf numFmtId="0" fontId="0" fillId="0" borderId="30" xfId="0" applyNumberForma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164" fontId="0" fillId="0" borderId="29" xfId="0" applyNumberFormat="1" applyBorder="1" applyAlignment="1" applyProtection="1">
      <alignment horizontal="center"/>
      <protection hidden="1"/>
    </xf>
    <xf numFmtId="164" fontId="0" fillId="0" borderId="30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30" xfId="0" applyBorder="1" applyAlignment="1" applyProtection="1">
      <alignment horizontal="left"/>
      <protection hidden="1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0</xdr:row>
      <xdr:rowOff>85725</xdr:rowOff>
    </xdr:from>
    <xdr:to>
      <xdr:col>29</xdr:col>
      <xdr:colOff>314325</xdr:colOff>
      <xdr:row>5</xdr:row>
      <xdr:rowOff>114300</xdr:rowOff>
    </xdr:to>
    <xdr:pic>
      <xdr:nvPicPr>
        <xdr:cNvPr id="1190" name="Afbeelding 1">
          <a:extLst>
            <a:ext uri="{FF2B5EF4-FFF2-40B4-BE49-F238E27FC236}">
              <a16:creationId xmlns:a16="http://schemas.microsoft.com/office/drawing/2014/main" id="{8AA0F04B-0371-418F-97E5-24F3ABB7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85725</xdr:rowOff>
    </xdr:from>
    <xdr:to>
      <xdr:col>29</xdr:col>
      <xdr:colOff>304800</xdr:colOff>
      <xdr:row>5</xdr:row>
      <xdr:rowOff>114300</xdr:rowOff>
    </xdr:to>
    <xdr:pic>
      <xdr:nvPicPr>
        <xdr:cNvPr id="2159" name="Afbeelding 1">
          <a:extLst>
            <a:ext uri="{FF2B5EF4-FFF2-40B4-BE49-F238E27FC236}">
              <a16:creationId xmlns:a16="http://schemas.microsoft.com/office/drawing/2014/main" id="{A1CB6641-1E73-4680-B38D-08592158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95250</xdr:rowOff>
    </xdr:from>
    <xdr:to>
      <xdr:col>29</xdr:col>
      <xdr:colOff>304800</xdr:colOff>
      <xdr:row>5</xdr:row>
      <xdr:rowOff>123825</xdr:rowOff>
    </xdr:to>
    <xdr:pic>
      <xdr:nvPicPr>
        <xdr:cNvPr id="3183" name="Afbeelding 1">
          <a:extLst>
            <a:ext uri="{FF2B5EF4-FFF2-40B4-BE49-F238E27FC236}">
              <a16:creationId xmlns:a16="http://schemas.microsoft.com/office/drawing/2014/main" id="{DC4D00F1-3C88-47B7-9A50-41099C7C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104775</xdr:colOff>
      <xdr:row>0</xdr:row>
      <xdr:rowOff>85725</xdr:rowOff>
    </xdr:from>
    <xdr:to>
      <xdr:col>29</xdr:col>
      <xdr:colOff>323850</xdr:colOff>
      <xdr:row>5</xdr:row>
      <xdr:rowOff>114300</xdr:rowOff>
    </xdr:to>
    <xdr:pic>
      <xdr:nvPicPr>
        <xdr:cNvPr id="4207" name="Afbeelding 1">
          <a:extLst>
            <a:ext uri="{FF2B5EF4-FFF2-40B4-BE49-F238E27FC236}">
              <a16:creationId xmlns:a16="http://schemas.microsoft.com/office/drawing/2014/main" id="{6C90C127-661A-4E02-A5C3-5FF72422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Normal="100" workbookViewId="0">
      <selection activeCell="S15" sqref="S15:T15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">
        <v>63</v>
      </c>
      <c r="B2" s="1"/>
      <c r="C2" s="71"/>
      <c r="D2" s="72"/>
      <c r="E2" s="72"/>
      <c r="F2" s="73"/>
    </row>
    <row r="3" spans="1:30" ht="46.5" x14ac:dyDescent="0.7">
      <c r="J3" s="93" t="s">
        <v>97</v>
      </c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30" x14ac:dyDescent="0.25">
      <c r="A4" s="1" t="s">
        <v>59</v>
      </c>
      <c r="C4" s="20"/>
      <c r="D4" s="20"/>
      <c r="E4" s="94"/>
      <c r="F4" s="95"/>
      <c r="G4" s="95"/>
      <c r="H4" s="96"/>
    </row>
    <row r="5" spans="1:30" x14ac:dyDescent="0.25">
      <c r="A5" s="1" t="s">
        <v>28</v>
      </c>
      <c r="C5" s="21"/>
      <c r="D5" s="21"/>
      <c r="E5" s="97"/>
      <c r="F5" s="98"/>
      <c r="G5" s="98"/>
      <c r="H5" s="99"/>
    </row>
    <row r="6" spans="1:30" ht="15.75" thickBot="1" x14ac:dyDescent="0.3">
      <c r="B6" s="1"/>
    </row>
    <row r="7" spans="1:30" x14ac:dyDescent="0.25">
      <c r="A7" s="26" t="s">
        <v>2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S7" s="83" t="s">
        <v>25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5"/>
    </row>
    <row r="8" spans="1:30" x14ac:dyDescent="0.25">
      <c r="A8" s="30" t="s">
        <v>0</v>
      </c>
      <c r="B8" s="31"/>
      <c r="C8" s="31"/>
      <c r="D8" s="31"/>
      <c r="E8" s="16">
        <v>38</v>
      </c>
      <c r="F8" s="31"/>
      <c r="G8" s="31"/>
      <c r="H8" s="31" t="s">
        <v>3</v>
      </c>
      <c r="I8" s="31"/>
      <c r="J8" s="31"/>
      <c r="K8" s="31"/>
      <c r="L8" s="32"/>
      <c r="M8" s="31">
        <f>F28+P28+Z28+F37+P37+Z37+F46+P46+Z46+F55+P55+Z55+F64+P64+Z64</f>
        <v>0</v>
      </c>
      <c r="N8" s="32"/>
      <c r="O8" s="31"/>
      <c r="P8" s="33"/>
      <c r="S8" s="86" t="s">
        <v>23</v>
      </c>
      <c r="T8" s="87"/>
      <c r="U8" s="88" t="s">
        <v>24</v>
      </c>
      <c r="V8" s="89"/>
      <c r="W8" s="89"/>
      <c r="X8" s="89"/>
      <c r="Y8" s="89"/>
      <c r="Z8" s="89"/>
      <c r="AA8" s="89"/>
      <c r="AB8" s="89"/>
      <c r="AC8" s="89"/>
      <c r="AD8" s="90"/>
    </row>
    <row r="9" spans="1:30" x14ac:dyDescent="0.25">
      <c r="A9" s="31" t="s">
        <v>60</v>
      </c>
      <c r="B9" s="31"/>
      <c r="C9" s="31"/>
      <c r="D9" s="31"/>
      <c r="E9" s="63">
        <f>E8/38</f>
        <v>1</v>
      </c>
      <c r="F9" s="31"/>
      <c r="G9" s="31"/>
      <c r="H9" s="31" t="s">
        <v>4</v>
      </c>
      <c r="I9" s="31"/>
      <c r="J9" s="31"/>
      <c r="K9" s="31"/>
      <c r="L9" s="32"/>
      <c r="M9" s="31">
        <f>SUM(H21:H64)+SUM(R21:R64)+SUM(AB21:AB64)</f>
        <v>0</v>
      </c>
      <c r="N9" s="32"/>
      <c r="O9" s="31"/>
      <c r="P9" s="33"/>
      <c r="S9" s="80"/>
      <c r="T9" s="81"/>
      <c r="U9" s="91"/>
      <c r="V9" s="81"/>
      <c r="W9" s="81"/>
      <c r="X9" s="81"/>
      <c r="Y9" s="81"/>
      <c r="Z9" s="81"/>
      <c r="AA9" s="81"/>
      <c r="AB9" s="81"/>
      <c r="AC9" s="81"/>
      <c r="AD9" s="92"/>
    </row>
    <row r="10" spans="1:30" x14ac:dyDescent="0.25">
      <c r="A10" s="31" t="s">
        <v>20</v>
      </c>
      <c r="B10" s="31"/>
      <c r="C10" s="31"/>
      <c r="D10" s="31"/>
      <c r="E10" s="31">
        <f>228*E9</f>
        <v>228</v>
      </c>
      <c r="F10" s="31"/>
      <c r="G10" s="31"/>
      <c r="H10" s="31" t="s">
        <v>5</v>
      </c>
      <c r="I10" s="31"/>
      <c r="J10" s="31"/>
      <c r="K10" s="31"/>
      <c r="L10" s="32"/>
      <c r="M10" s="31">
        <f>SUM(I21:I64)+SUM(S21:S64)+SUM(AC21:AC64)</f>
        <v>0</v>
      </c>
      <c r="N10" s="32"/>
      <c r="O10" s="31"/>
      <c r="P10" s="33"/>
      <c r="S10" s="82"/>
      <c r="T10" s="75"/>
      <c r="U10" s="74"/>
      <c r="V10" s="75"/>
      <c r="W10" s="75"/>
      <c r="X10" s="75"/>
      <c r="Y10" s="75"/>
      <c r="Z10" s="75"/>
      <c r="AA10" s="75"/>
      <c r="AB10" s="75"/>
      <c r="AC10" s="75"/>
      <c r="AD10" s="76"/>
    </row>
    <row r="11" spans="1:30" x14ac:dyDescent="0.25">
      <c r="A11" s="30"/>
      <c r="B11" s="31"/>
      <c r="C11" s="31"/>
      <c r="D11" s="31"/>
      <c r="E11" s="31"/>
      <c r="F11" s="31"/>
      <c r="G11" s="31"/>
      <c r="H11" s="31" t="s">
        <v>62</v>
      </c>
      <c r="I11" s="31"/>
      <c r="J11" s="31"/>
      <c r="K11" s="31"/>
      <c r="L11" s="32"/>
      <c r="M11" s="31">
        <f>SUM(J21:J64)+SUM(T21:T64)+SUM(AD21:AD64)</f>
        <v>0</v>
      </c>
      <c r="N11" s="31"/>
      <c r="O11" s="31"/>
      <c r="P11" s="33"/>
      <c r="S11" s="82"/>
      <c r="T11" s="75"/>
      <c r="U11" s="74"/>
      <c r="V11" s="75"/>
      <c r="W11" s="75"/>
      <c r="X11" s="75"/>
      <c r="Y11" s="75"/>
      <c r="Z11" s="75"/>
      <c r="AA11" s="75"/>
      <c r="AB11" s="75"/>
      <c r="AC11" s="75"/>
      <c r="AD11" s="76"/>
    </row>
    <row r="12" spans="1:30" x14ac:dyDescent="0.25">
      <c r="A12" s="30" t="s">
        <v>98</v>
      </c>
      <c r="B12" s="31"/>
      <c r="C12" s="31"/>
      <c r="D12" s="31"/>
      <c r="E12" s="7"/>
      <c r="F12" s="31"/>
      <c r="G12" s="31"/>
      <c r="H12" s="31"/>
      <c r="I12" s="31"/>
      <c r="J12" s="31"/>
      <c r="K12" s="31"/>
      <c r="L12" s="31"/>
      <c r="M12" s="31"/>
      <c r="N12" s="32"/>
      <c r="O12" s="31"/>
      <c r="P12" s="33"/>
      <c r="S12" s="82"/>
      <c r="T12" s="75"/>
      <c r="U12" s="74"/>
      <c r="V12" s="75"/>
      <c r="W12" s="75"/>
      <c r="X12" s="75"/>
      <c r="Y12" s="75"/>
      <c r="Z12" s="75"/>
      <c r="AA12" s="75"/>
      <c r="AB12" s="75"/>
      <c r="AC12" s="75"/>
      <c r="AD12" s="76"/>
    </row>
    <row r="13" spans="1:30" x14ac:dyDescent="0.25">
      <c r="A13" s="30" t="s">
        <v>99</v>
      </c>
      <c r="B13" s="31"/>
      <c r="C13" s="31"/>
      <c r="D13" s="31"/>
      <c r="E13" s="35">
        <f>E10+E12</f>
        <v>228</v>
      </c>
      <c r="F13" s="31"/>
      <c r="G13" s="31"/>
      <c r="H13" s="31" t="s">
        <v>101</v>
      </c>
      <c r="I13" s="31"/>
      <c r="J13" s="31"/>
      <c r="K13" s="32"/>
      <c r="L13" s="31"/>
      <c r="M13" s="34">
        <f>E14-SUM(M8:M10)-M11-M14</f>
        <v>1733</v>
      </c>
      <c r="N13" s="32" t="s">
        <v>29</v>
      </c>
      <c r="O13" s="31"/>
      <c r="P13" s="33"/>
      <c r="S13" s="82"/>
      <c r="T13" s="75"/>
      <c r="U13" s="74"/>
      <c r="V13" s="75"/>
      <c r="W13" s="75"/>
      <c r="X13" s="75"/>
      <c r="Y13" s="75"/>
      <c r="Z13" s="75"/>
      <c r="AA13" s="75"/>
      <c r="AB13" s="75"/>
      <c r="AC13" s="75"/>
      <c r="AD13" s="76"/>
    </row>
    <row r="14" spans="1:30" x14ac:dyDescent="0.25">
      <c r="A14" s="30" t="s">
        <v>100</v>
      </c>
      <c r="B14" s="31"/>
      <c r="C14" s="31"/>
      <c r="D14" s="31"/>
      <c r="E14" s="35">
        <f>1961*E9</f>
        <v>1961</v>
      </c>
      <c r="F14" s="31"/>
      <c r="G14" s="31"/>
      <c r="H14" s="31" t="s">
        <v>102</v>
      </c>
      <c r="I14" s="31"/>
      <c r="J14" s="31"/>
      <c r="K14" s="31"/>
      <c r="L14" s="31"/>
      <c r="M14" s="34">
        <f>E13-M11</f>
        <v>228</v>
      </c>
      <c r="N14" s="32"/>
      <c r="O14" s="31"/>
      <c r="P14" s="33"/>
      <c r="S14" s="82"/>
      <c r="T14" s="75"/>
      <c r="U14" s="74"/>
      <c r="V14" s="75"/>
      <c r="W14" s="75"/>
      <c r="X14" s="75"/>
      <c r="Y14" s="75"/>
      <c r="Z14" s="75"/>
      <c r="AA14" s="75"/>
      <c r="AB14" s="75"/>
      <c r="AC14" s="75"/>
      <c r="AD14" s="76"/>
    </row>
    <row r="15" spans="1:30" ht="15.75" thickBot="1" x14ac:dyDescent="0.3">
      <c r="A15" s="62" t="s">
        <v>61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S15" s="108"/>
      <c r="T15" s="78"/>
      <c r="U15" s="77"/>
      <c r="V15" s="78"/>
      <c r="W15" s="78"/>
      <c r="X15" s="78"/>
      <c r="Y15" s="78"/>
      <c r="Z15" s="78"/>
      <c r="AA15" s="78"/>
      <c r="AB15" s="78"/>
      <c r="AC15" s="78"/>
      <c r="AD15" s="79"/>
    </row>
    <row r="17" spans="1:30" x14ac:dyDescent="0.25">
      <c r="A17" s="107" t="s">
        <v>47</v>
      </c>
      <c r="B17" s="107"/>
      <c r="C17" s="107"/>
      <c r="D17" s="107"/>
      <c r="E17" s="107"/>
      <c r="F17" s="107"/>
      <c r="G17" s="107"/>
    </row>
    <row r="18" spans="1:30" ht="15.75" thickBot="1" x14ac:dyDescent="0.3">
      <c r="A18" s="3"/>
      <c r="B18" s="2"/>
      <c r="C18" s="2"/>
    </row>
    <row r="19" spans="1:30" ht="129.75" customHeight="1" thickBot="1" x14ac:dyDescent="0.3">
      <c r="A19" s="104" t="s">
        <v>6</v>
      </c>
      <c r="B19" s="105"/>
      <c r="C19" s="17" t="s">
        <v>55</v>
      </c>
      <c r="D19" s="17" t="s">
        <v>56</v>
      </c>
      <c r="E19" s="17" t="s">
        <v>57</v>
      </c>
      <c r="F19" s="17" t="s">
        <v>58</v>
      </c>
      <c r="G19" s="39" t="s">
        <v>18</v>
      </c>
      <c r="H19" s="39" t="s">
        <v>19</v>
      </c>
      <c r="I19" s="39" t="s">
        <v>17</v>
      </c>
      <c r="J19" s="40" t="s">
        <v>16</v>
      </c>
      <c r="K19" s="104" t="s">
        <v>14</v>
      </c>
      <c r="L19" s="105"/>
      <c r="M19" s="17" t="s">
        <v>54</v>
      </c>
      <c r="N19" s="17" t="s">
        <v>56</v>
      </c>
      <c r="O19" s="17" t="s">
        <v>57</v>
      </c>
      <c r="P19" s="17" t="s">
        <v>58</v>
      </c>
      <c r="Q19" s="39" t="s">
        <v>18</v>
      </c>
      <c r="R19" s="39" t="s">
        <v>19</v>
      </c>
      <c r="S19" s="39" t="s">
        <v>17</v>
      </c>
      <c r="T19" s="40" t="s">
        <v>16</v>
      </c>
      <c r="U19" s="104" t="s">
        <v>15</v>
      </c>
      <c r="V19" s="105"/>
      <c r="W19" s="17" t="s">
        <v>54</v>
      </c>
      <c r="X19" s="17" t="s">
        <v>56</v>
      </c>
      <c r="Y19" s="17" t="s">
        <v>57</v>
      </c>
      <c r="Z19" s="17" t="s">
        <v>58</v>
      </c>
      <c r="AA19" s="39" t="s">
        <v>18</v>
      </c>
      <c r="AB19" s="39" t="s">
        <v>19</v>
      </c>
      <c r="AC19" s="39" t="s">
        <v>17</v>
      </c>
      <c r="AD19" s="40" t="s">
        <v>16</v>
      </c>
    </row>
    <row r="20" spans="1:30" ht="18" customHeight="1" x14ac:dyDescent="0.25">
      <c r="A20" s="41" t="str">
        <f>"WEEK "&amp;WEEKNUM(B21,21)</f>
        <v>WEEK 52</v>
      </c>
      <c r="B20" s="42"/>
      <c r="C20" s="43"/>
      <c r="D20" s="43"/>
      <c r="E20" s="43"/>
      <c r="F20" s="43"/>
      <c r="G20" s="43"/>
      <c r="H20" s="43"/>
      <c r="I20" s="43"/>
      <c r="J20" s="44"/>
      <c r="K20" s="41" t="str">
        <f>"WEEK "&amp;WEEKNUM(L21,21)</f>
        <v>WEEK 5</v>
      </c>
      <c r="L20" s="42"/>
      <c r="M20" s="43"/>
      <c r="N20" s="43"/>
      <c r="O20" s="43"/>
      <c r="P20" s="43"/>
      <c r="Q20" s="43"/>
      <c r="R20" s="43"/>
      <c r="S20" s="43"/>
      <c r="T20" s="44"/>
      <c r="U20" s="41" t="str">
        <f>"WEEK "&amp;WEEKNUM(V21,21)</f>
        <v>WEEK 9</v>
      </c>
      <c r="V20" s="42"/>
      <c r="W20" s="43"/>
      <c r="X20" s="43"/>
      <c r="Y20" s="43"/>
      <c r="Z20" s="43"/>
      <c r="AA20" s="43"/>
      <c r="AB20" s="43"/>
      <c r="AC20" s="43"/>
      <c r="AD20" s="44"/>
    </row>
    <row r="21" spans="1:30" ht="18" customHeight="1" x14ac:dyDescent="0.25">
      <c r="A21" s="48" t="s">
        <v>7</v>
      </c>
      <c r="B21" s="70">
        <v>44557</v>
      </c>
      <c r="C21" s="65"/>
      <c r="D21" s="65"/>
      <c r="E21" s="65"/>
      <c r="F21" s="65"/>
      <c r="G21" s="65"/>
      <c r="H21" s="65"/>
      <c r="I21" s="66"/>
      <c r="J21" s="67"/>
      <c r="K21" s="48" t="s">
        <v>7</v>
      </c>
      <c r="L21" s="70">
        <f>B63+1</f>
        <v>44592</v>
      </c>
      <c r="M21" s="7"/>
      <c r="N21" s="7"/>
      <c r="O21" s="7"/>
      <c r="P21" s="7"/>
      <c r="Q21" s="7"/>
      <c r="R21" s="7"/>
      <c r="S21" s="8"/>
      <c r="T21" s="9"/>
      <c r="U21" s="48" t="s">
        <v>7</v>
      </c>
      <c r="V21" s="70">
        <f>L54+1</f>
        <v>44620</v>
      </c>
      <c r="W21" s="7"/>
      <c r="X21" s="7"/>
      <c r="Y21" s="7"/>
      <c r="Z21" s="7"/>
      <c r="AA21" s="7"/>
      <c r="AB21" s="7"/>
      <c r="AC21" s="8"/>
      <c r="AD21" s="9"/>
    </row>
    <row r="22" spans="1:30" ht="18" customHeight="1" x14ac:dyDescent="0.25">
      <c r="A22" s="48" t="s">
        <v>8</v>
      </c>
      <c r="B22" s="70">
        <f>B21+1</f>
        <v>44558</v>
      </c>
      <c r="C22" s="65"/>
      <c r="D22" s="65"/>
      <c r="E22" s="65"/>
      <c r="F22" s="65"/>
      <c r="G22" s="65"/>
      <c r="H22" s="65"/>
      <c r="I22" s="66"/>
      <c r="J22" s="67"/>
      <c r="K22" s="48" t="s">
        <v>8</v>
      </c>
      <c r="L22" s="70">
        <f>L21+1</f>
        <v>44593</v>
      </c>
      <c r="M22" s="7"/>
      <c r="N22" s="7"/>
      <c r="O22" s="7"/>
      <c r="P22" s="7"/>
      <c r="Q22" s="7"/>
      <c r="R22" s="7"/>
      <c r="S22" s="8"/>
      <c r="T22" s="9"/>
      <c r="U22" s="48" t="s">
        <v>8</v>
      </c>
      <c r="V22" s="70">
        <f>V21+1</f>
        <v>44621</v>
      </c>
      <c r="W22" s="7"/>
      <c r="X22" s="7"/>
      <c r="Y22" s="7"/>
      <c r="Z22" s="7"/>
      <c r="AA22" s="7"/>
      <c r="AB22" s="7"/>
      <c r="AC22" s="8"/>
      <c r="AD22" s="9"/>
    </row>
    <row r="23" spans="1:30" ht="18" customHeight="1" x14ac:dyDescent="0.25">
      <c r="A23" s="48" t="s">
        <v>9</v>
      </c>
      <c r="B23" s="70">
        <f t="shared" ref="B23:B27" si="0">B22+1</f>
        <v>44559</v>
      </c>
      <c r="C23" s="65"/>
      <c r="D23" s="65"/>
      <c r="E23" s="65"/>
      <c r="F23" s="65"/>
      <c r="G23" s="65"/>
      <c r="H23" s="65"/>
      <c r="I23" s="66"/>
      <c r="J23" s="67"/>
      <c r="K23" s="48" t="s">
        <v>9</v>
      </c>
      <c r="L23" s="70">
        <f t="shared" ref="L23:L27" si="1">L22+1</f>
        <v>44594</v>
      </c>
      <c r="M23" s="7"/>
      <c r="N23" s="7"/>
      <c r="O23" s="7"/>
      <c r="P23" s="7"/>
      <c r="Q23" s="7"/>
      <c r="R23" s="7"/>
      <c r="S23" s="8"/>
      <c r="T23" s="9"/>
      <c r="U23" s="48" t="s">
        <v>9</v>
      </c>
      <c r="V23" s="70">
        <f t="shared" ref="V23:V27" si="2">V22+1</f>
        <v>44622</v>
      </c>
      <c r="W23" s="7"/>
      <c r="X23" s="7"/>
      <c r="Y23" s="7"/>
      <c r="Z23" s="7"/>
      <c r="AA23" s="7"/>
      <c r="AB23" s="7"/>
      <c r="AC23" s="8"/>
      <c r="AD23" s="9"/>
    </row>
    <row r="24" spans="1:30" ht="18" customHeight="1" x14ac:dyDescent="0.25">
      <c r="A24" s="48" t="s">
        <v>10</v>
      </c>
      <c r="B24" s="70">
        <f t="shared" si="0"/>
        <v>44560</v>
      </c>
      <c r="C24" s="65"/>
      <c r="D24" s="65"/>
      <c r="E24" s="65"/>
      <c r="F24" s="65"/>
      <c r="G24" s="65"/>
      <c r="H24" s="65"/>
      <c r="I24" s="66"/>
      <c r="J24" s="67"/>
      <c r="K24" s="48" t="s">
        <v>10</v>
      </c>
      <c r="L24" s="70">
        <f t="shared" si="1"/>
        <v>44595</v>
      </c>
      <c r="M24" s="7"/>
      <c r="N24" s="7"/>
      <c r="O24" s="7"/>
      <c r="P24" s="7"/>
      <c r="Q24" s="7"/>
      <c r="R24" s="7"/>
      <c r="S24" s="8"/>
      <c r="T24" s="9"/>
      <c r="U24" s="48" t="s">
        <v>10</v>
      </c>
      <c r="V24" s="70">
        <f t="shared" si="2"/>
        <v>44623</v>
      </c>
      <c r="W24" s="7"/>
      <c r="X24" s="7"/>
      <c r="Y24" s="7"/>
      <c r="Z24" s="7"/>
      <c r="AA24" s="7"/>
      <c r="AB24" s="7"/>
      <c r="AC24" s="8"/>
      <c r="AD24" s="9"/>
    </row>
    <row r="25" spans="1:30" ht="18" customHeight="1" x14ac:dyDescent="0.25">
      <c r="A25" s="48" t="s">
        <v>11</v>
      </c>
      <c r="B25" s="70">
        <f t="shared" si="0"/>
        <v>44561</v>
      </c>
      <c r="C25" s="65"/>
      <c r="D25" s="65"/>
      <c r="E25" s="65"/>
      <c r="F25" s="65"/>
      <c r="G25" s="65"/>
      <c r="H25" s="65"/>
      <c r="I25" s="66"/>
      <c r="J25" s="67"/>
      <c r="K25" s="48" t="s">
        <v>11</v>
      </c>
      <c r="L25" s="70">
        <f t="shared" si="1"/>
        <v>44596</v>
      </c>
      <c r="M25" s="4"/>
      <c r="N25" s="4"/>
      <c r="O25" s="4"/>
      <c r="P25" s="4"/>
      <c r="Q25" s="4"/>
      <c r="R25" s="4"/>
      <c r="S25" s="5"/>
      <c r="T25" s="6"/>
      <c r="U25" s="48" t="s">
        <v>11</v>
      </c>
      <c r="V25" s="70">
        <f t="shared" si="2"/>
        <v>44624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25">
      <c r="A26" s="48" t="s">
        <v>12</v>
      </c>
      <c r="B26" s="70">
        <f t="shared" si="0"/>
        <v>44562</v>
      </c>
      <c r="C26" s="51"/>
      <c r="D26" s="51"/>
      <c r="E26" s="51"/>
      <c r="F26" s="51"/>
      <c r="G26" s="51"/>
      <c r="H26" s="51"/>
      <c r="I26" s="51"/>
      <c r="J26" s="52"/>
      <c r="K26" s="48" t="s">
        <v>12</v>
      </c>
      <c r="L26" s="70">
        <f t="shared" si="1"/>
        <v>44597</v>
      </c>
      <c r="M26" s="4"/>
      <c r="N26" s="4"/>
      <c r="O26" s="4"/>
      <c r="P26" s="4"/>
      <c r="Q26" s="4"/>
      <c r="R26" s="4"/>
      <c r="S26" s="5"/>
      <c r="T26" s="6"/>
      <c r="U26" s="48" t="s">
        <v>12</v>
      </c>
      <c r="V26" s="70">
        <f t="shared" si="2"/>
        <v>44625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25">
      <c r="A27" s="48" t="s">
        <v>13</v>
      </c>
      <c r="B27" s="70">
        <f t="shared" si="0"/>
        <v>44563</v>
      </c>
      <c r="C27" s="7"/>
      <c r="D27" s="7"/>
      <c r="E27" s="7"/>
      <c r="F27" s="7"/>
      <c r="G27" s="7"/>
      <c r="H27" s="7"/>
      <c r="I27" s="4"/>
      <c r="J27" s="6"/>
      <c r="K27" s="48" t="s">
        <v>13</v>
      </c>
      <c r="L27" s="70">
        <f t="shared" si="1"/>
        <v>44598</v>
      </c>
      <c r="M27" s="4"/>
      <c r="N27" s="4"/>
      <c r="O27" s="4"/>
      <c r="P27" s="4"/>
      <c r="Q27" s="4"/>
      <c r="R27" s="4"/>
      <c r="S27" s="5"/>
      <c r="T27" s="6"/>
      <c r="U27" s="48" t="s">
        <v>13</v>
      </c>
      <c r="V27" s="70">
        <f t="shared" si="2"/>
        <v>44626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">
      <c r="A28" s="103" t="s">
        <v>26</v>
      </c>
      <c r="B28" s="101"/>
      <c r="C28" s="101"/>
      <c r="D28" s="101"/>
      <c r="E28" s="101"/>
      <c r="F28" s="100">
        <f>SUM(C21:G27)</f>
        <v>0</v>
      </c>
      <c r="G28" s="101"/>
      <c r="H28" s="101"/>
      <c r="I28" s="101"/>
      <c r="J28" s="102"/>
      <c r="K28" s="103" t="s">
        <v>26</v>
      </c>
      <c r="L28" s="101"/>
      <c r="M28" s="101"/>
      <c r="N28" s="101"/>
      <c r="O28" s="101"/>
      <c r="P28" s="100">
        <f>SUM(M21:Q27)</f>
        <v>0</v>
      </c>
      <c r="Q28" s="101"/>
      <c r="R28" s="101"/>
      <c r="S28" s="101"/>
      <c r="T28" s="102"/>
      <c r="U28" s="103" t="s">
        <v>26</v>
      </c>
      <c r="V28" s="101"/>
      <c r="W28" s="101"/>
      <c r="X28" s="101"/>
      <c r="Y28" s="101"/>
      <c r="Z28" s="100">
        <f>SUM(W21:AA27)</f>
        <v>0</v>
      </c>
      <c r="AA28" s="101"/>
      <c r="AB28" s="101"/>
      <c r="AC28" s="101"/>
      <c r="AD28" s="102"/>
    </row>
    <row r="29" spans="1:30" ht="18" customHeight="1" x14ac:dyDescent="0.25">
      <c r="A29" s="41" t="str">
        <f>"WEEK "&amp;WEEKNUM(B30,21)</f>
        <v>WEEK 1</v>
      </c>
      <c r="B29" s="46"/>
      <c r="C29" s="46"/>
      <c r="D29" s="46"/>
      <c r="E29" s="46"/>
      <c r="F29" s="46"/>
      <c r="G29" s="46"/>
      <c r="H29" s="46"/>
      <c r="I29" s="46"/>
      <c r="J29" s="47"/>
      <c r="K29" s="41" t="str">
        <f>"WEEK "&amp;WEEKNUM(L30,21)</f>
        <v>WEEK 6</v>
      </c>
      <c r="L29" s="46"/>
      <c r="M29" s="46"/>
      <c r="N29" s="46"/>
      <c r="O29" s="46"/>
      <c r="P29" s="46"/>
      <c r="Q29" s="46"/>
      <c r="R29" s="46"/>
      <c r="S29" s="46"/>
      <c r="T29" s="47"/>
      <c r="U29" s="41" t="str">
        <f>"WEEK "&amp;WEEKNUM(V30,21)</f>
        <v>WEEK 10</v>
      </c>
      <c r="V29" s="46"/>
      <c r="W29" s="46"/>
      <c r="X29" s="46"/>
      <c r="Y29" s="46"/>
      <c r="Z29" s="46"/>
      <c r="AA29" s="46"/>
      <c r="AB29" s="46"/>
      <c r="AC29" s="46"/>
      <c r="AD29" s="47"/>
    </row>
    <row r="30" spans="1:30" ht="18" customHeight="1" x14ac:dyDescent="0.25">
      <c r="A30" s="48" t="s">
        <v>7</v>
      </c>
      <c r="B30" s="70">
        <f>B27+1</f>
        <v>44564</v>
      </c>
      <c r="C30" s="7"/>
      <c r="D30" s="7"/>
      <c r="E30" s="7"/>
      <c r="F30" s="7"/>
      <c r="G30" s="7"/>
      <c r="H30" s="7"/>
      <c r="I30" s="4"/>
      <c r="J30" s="6"/>
      <c r="K30" s="48" t="s">
        <v>7</v>
      </c>
      <c r="L30" s="70">
        <f>L27+1</f>
        <v>44599</v>
      </c>
      <c r="M30" s="7"/>
      <c r="N30" s="7"/>
      <c r="O30" s="7"/>
      <c r="P30" s="7"/>
      <c r="Q30" s="7"/>
      <c r="R30" s="7"/>
      <c r="S30" s="4"/>
      <c r="T30" s="6"/>
      <c r="U30" s="48" t="s">
        <v>7</v>
      </c>
      <c r="V30" s="70">
        <f>V27+1</f>
        <v>44627</v>
      </c>
      <c r="W30" s="7"/>
      <c r="X30" s="7"/>
      <c r="Y30" s="7"/>
      <c r="Z30" s="7"/>
      <c r="AA30" s="7"/>
      <c r="AB30" s="7"/>
      <c r="AC30" s="4"/>
      <c r="AD30" s="6"/>
    </row>
    <row r="31" spans="1:30" ht="18" customHeight="1" x14ac:dyDescent="0.25">
      <c r="A31" s="48" t="s">
        <v>8</v>
      </c>
      <c r="B31" s="70">
        <f>B30+1</f>
        <v>44565</v>
      </c>
      <c r="C31" s="7"/>
      <c r="D31" s="7"/>
      <c r="E31" s="7"/>
      <c r="F31" s="7"/>
      <c r="G31" s="7"/>
      <c r="H31" s="7"/>
      <c r="I31" s="7"/>
      <c r="J31" s="9"/>
      <c r="K31" s="48" t="s">
        <v>8</v>
      </c>
      <c r="L31" s="70">
        <f>L30+1</f>
        <v>44600</v>
      </c>
      <c r="M31" s="7"/>
      <c r="N31" s="7"/>
      <c r="O31" s="7"/>
      <c r="P31" s="7"/>
      <c r="Q31" s="7"/>
      <c r="R31" s="7"/>
      <c r="S31" s="7"/>
      <c r="T31" s="9"/>
      <c r="U31" s="48" t="s">
        <v>8</v>
      </c>
      <c r="V31" s="70">
        <f>V30+1</f>
        <v>44628</v>
      </c>
      <c r="W31" s="7"/>
      <c r="X31" s="7"/>
      <c r="Y31" s="7"/>
      <c r="Z31" s="7"/>
      <c r="AA31" s="7"/>
      <c r="AB31" s="7"/>
      <c r="AC31" s="7"/>
      <c r="AD31" s="9"/>
    </row>
    <row r="32" spans="1:30" ht="18" customHeight="1" x14ac:dyDescent="0.25">
      <c r="A32" s="48" t="s">
        <v>9</v>
      </c>
      <c r="B32" s="70">
        <f t="shared" ref="B32:B36" si="3">B31+1</f>
        <v>44566</v>
      </c>
      <c r="C32" s="7"/>
      <c r="D32" s="7"/>
      <c r="E32" s="7"/>
      <c r="F32" s="7"/>
      <c r="G32" s="7"/>
      <c r="H32" s="7"/>
      <c r="I32" s="7"/>
      <c r="J32" s="9"/>
      <c r="K32" s="48" t="s">
        <v>9</v>
      </c>
      <c r="L32" s="70">
        <f t="shared" ref="L32:L36" si="4">L31+1</f>
        <v>44601</v>
      </c>
      <c r="M32" s="7"/>
      <c r="N32" s="7"/>
      <c r="O32" s="7"/>
      <c r="P32" s="7"/>
      <c r="Q32" s="7"/>
      <c r="R32" s="7"/>
      <c r="S32" s="7"/>
      <c r="T32" s="9"/>
      <c r="U32" s="48" t="s">
        <v>9</v>
      </c>
      <c r="V32" s="70">
        <f t="shared" ref="V32:V36" si="5">V31+1</f>
        <v>44629</v>
      </c>
      <c r="W32" s="7"/>
      <c r="X32" s="7"/>
      <c r="Y32" s="7"/>
      <c r="Z32" s="7"/>
      <c r="AA32" s="7"/>
      <c r="AB32" s="7"/>
      <c r="AC32" s="7"/>
      <c r="AD32" s="9"/>
    </row>
    <row r="33" spans="1:30" ht="18" customHeight="1" x14ac:dyDescent="0.25">
      <c r="A33" s="48" t="s">
        <v>10</v>
      </c>
      <c r="B33" s="70">
        <f t="shared" si="3"/>
        <v>44567</v>
      </c>
      <c r="C33" s="7"/>
      <c r="D33" s="7"/>
      <c r="E33" s="7"/>
      <c r="F33" s="7"/>
      <c r="G33" s="7"/>
      <c r="H33" s="7"/>
      <c r="I33" s="7"/>
      <c r="J33" s="9"/>
      <c r="K33" s="48" t="s">
        <v>10</v>
      </c>
      <c r="L33" s="70">
        <f t="shared" si="4"/>
        <v>44602</v>
      </c>
      <c r="M33" s="7"/>
      <c r="N33" s="7"/>
      <c r="O33" s="7"/>
      <c r="P33" s="7"/>
      <c r="Q33" s="7"/>
      <c r="R33" s="7"/>
      <c r="S33" s="7"/>
      <c r="T33" s="9"/>
      <c r="U33" s="48" t="s">
        <v>10</v>
      </c>
      <c r="V33" s="70">
        <f t="shared" si="5"/>
        <v>44630</v>
      </c>
      <c r="W33" s="7"/>
      <c r="X33" s="7"/>
      <c r="Y33" s="7"/>
      <c r="Z33" s="7"/>
      <c r="AA33" s="7"/>
      <c r="AB33" s="7"/>
      <c r="AC33" s="7"/>
      <c r="AD33" s="9"/>
    </row>
    <row r="34" spans="1:30" ht="18" customHeight="1" x14ac:dyDescent="0.25">
      <c r="A34" s="48" t="s">
        <v>11</v>
      </c>
      <c r="B34" s="70">
        <f t="shared" si="3"/>
        <v>44568</v>
      </c>
      <c r="C34" s="7"/>
      <c r="D34" s="7"/>
      <c r="E34" s="7"/>
      <c r="F34" s="7"/>
      <c r="G34" s="7"/>
      <c r="H34" s="7"/>
      <c r="I34" s="7"/>
      <c r="J34" s="9"/>
      <c r="K34" s="48" t="s">
        <v>11</v>
      </c>
      <c r="L34" s="70">
        <f t="shared" si="4"/>
        <v>44603</v>
      </c>
      <c r="M34" s="7"/>
      <c r="N34" s="7"/>
      <c r="O34" s="7"/>
      <c r="P34" s="7"/>
      <c r="Q34" s="7"/>
      <c r="R34" s="7"/>
      <c r="S34" s="7"/>
      <c r="T34" s="9"/>
      <c r="U34" s="48" t="s">
        <v>11</v>
      </c>
      <c r="V34" s="70">
        <f t="shared" si="5"/>
        <v>44631</v>
      </c>
      <c r="W34" s="7"/>
      <c r="X34" s="7"/>
      <c r="Y34" s="7"/>
      <c r="Z34" s="7"/>
      <c r="AA34" s="7"/>
      <c r="AB34" s="7"/>
      <c r="AC34" s="7"/>
      <c r="AD34" s="9"/>
    </row>
    <row r="35" spans="1:30" ht="18" customHeight="1" x14ac:dyDescent="0.25">
      <c r="A35" s="48" t="s">
        <v>12</v>
      </c>
      <c r="B35" s="70">
        <f t="shared" si="3"/>
        <v>44569</v>
      </c>
      <c r="C35" s="7"/>
      <c r="D35" s="7"/>
      <c r="E35" s="7"/>
      <c r="F35" s="7"/>
      <c r="G35" s="7"/>
      <c r="H35" s="7"/>
      <c r="I35" s="7"/>
      <c r="J35" s="9"/>
      <c r="K35" s="48" t="s">
        <v>12</v>
      </c>
      <c r="L35" s="70">
        <f t="shared" si="4"/>
        <v>44604</v>
      </c>
      <c r="M35" s="7"/>
      <c r="N35" s="7"/>
      <c r="O35" s="7"/>
      <c r="P35" s="7"/>
      <c r="Q35" s="7"/>
      <c r="R35" s="7"/>
      <c r="S35" s="7"/>
      <c r="T35" s="9"/>
      <c r="U35" s="48" t="s">
        <v>12</v>
      </c>
      <c r="V35" s="70">
        <f t="shared" si="5"/>
        <v>44632</v>
      </c>
      <c r="W35" s="7"/>
      <c r="X35" s="7"/>
      <c r="Y35" s="7"/>
      <c r="Z35" s="7"/>
      <c r="AA35" s="7"/>
      <c r="AB35" s="7"/>
      <c r="AC35" s="7"/>
      <c r="AD35" s="9"/>
    </row>
    <row r="36" spans="1:30" ht="18" customHeight="1" x14ac:dyDescent="0.25">
      <c r="A36" s="50" t="s">
        <v>13</v>
      </c>
      <c r="B36" s="70">
        <f t="shared" si="3"/>
        <v>44570</v>
      </c>
      <c r="C36" s="10"/>
      <c r="D36" s="10"/>
      <c r="E36" s="10"/>
      <c r="F36" s="10"/>
      <c r="G36" s="10"/>
      <c r="H36" s="10"/>
      <c r="I36" s="10"/>
      <c r="J36" s="11"/>
      <c r="K36" s="50" t="s">
        <v>13</v>
      </c>
      <c r="L36" s="70">
        <f t="shared" si="4"/>
        <v>44605</v>
      </c>
      <c r="M36" s="10"/>
      <c r="N36" s="10"/>
      <c r="O36" s="10"/>
      <c r="P36" s="10"/>
      <c r="Q36" s="10"/>
      <c r="R36" s="10"/>
      <c r="S36" s="10"/>
      <c r="T36" s="11"/>
      <c r="U36" s="50" t="s">
        <v>13</v>
      </c>
      <c r="V36" s="70">
        <f t="shared" si="5"/>
        <v>44633</v>
      </c>
      <c r="W36" s="10"/>
      <c r="X36" s="10"/>
      <c r="Y36" s="10"/>
      <c r="Z36" s="10"/>
      <c r="AA36" s="10"/>
      <c r="AB36" s="10"/>
      <c r="AC36" s="10"/>
      <c r="AD36" s="11"/>
    </row>
    <row r="37" spans="1:30" ht="18" customHeight="1" thickBot="1" x14ac:dyDescent="0.3">
      <c r="A37" s="103" t="s">
        <v>26</v>
      </c>
      <c r="B37" s="101"/>
      <c r="C37" s="101"/>
      <c r="D37" s="101"/>
      <c r="E37" s="101"/>
      <c r="F37" s="100">
        <f>SUM(C30:G36)</f>
        <v>0</v>
      </c>
      <c r="G37" s="101"/>
      <c r="H37" s="101"/>
      <c r="I37" s="101"/>
      <c r="J37" s="102"/>
      <c r="K37" s="103" t="s">
        <v>26</v>
      </c>
      <c r="L37" s="101"/>
      <c r="M37" s="101"/>
      <c r="N37" s="101"/>
      <c r="O37" s="101"/>
      <c r="P37" s="100">
        <f>SUM(M30:Q36)</f>
        <v>0</v>
      </c>
      <c r="Q37" s="101"/>
      <c r="R37" s="101"/>
      <c r="S37" s="101"/>
      <c r="T37" s="102"/>
      <c r="U37" s="103" t="s">
        <v>26</v>
      </c>
      <c r="V37" s="101"/>
      <c r="W37" s="101"/>
      <c r="X37" s="101"/>
      <c r="Y37" s="101"/>
      <c r="Z37" s="100">
        <f>SUM(W30:AA36)</f>
        <v>0</v>
      </c>
      <c r="AA37" s="101"/>
      <c r="AB37" s="101"/>
      <c r="AC37" s="101"/>
      <c r="AD37" s="102"/>
    </row>
    <row r="38" spans="1:30" ht="18" customHeight="1" x14ac:dyDescent="0.25">
      <c r="A38" s="41" t="str">
        <f>"WEEK "&amp;WEEKNUM(B39,21)</f>
        <v>WEEK 2</v>
      </c>
      <c r="B38" s="46"/>
      <c r="C38" s="46"/>
      <c r="D38" s="46"/>
      <c r="E38" s="46"/>
      <c r="F38" s="46"/>
      <c r="G38" s="46"/>
      <c r="H38" s="46"/>
      <c r="I38" s="46"/>
      <c r="J38" s="47"/>
      <c r="K38" s="41" t="str">
        <f>"WEEK "&amp;WEEKNUM(L39,21)</f>
        <v>WEEK 7</v>
      </c>
      <c r="L38" s="46"/>
      <c r="M38" s="46"/>
      <c r="N38" s="46"/>
      <c r="O38" s="46"/>
      <c r="P38" s="46"/>
      <c r="Q38" s="46"/>
      <c r="R38" s="46"/>
      <c r="S38" s="46"/>
      <c r="T38" s="47"/>
      <c r="U38" s="41" t="str">
        <f>"WEEK "&amp;WEEKNUM(V39,21)</f>
        <v>WEEK 11</v>
      </c>
      <c r="V38" s="46"/>
      <c r="W38" s="46"/>
      <c r="X38" s="46"/>
      <c r="Y38" s="46"/>
      <c r="Z38" s="46"/>
      <c r="AA38" s="46"/>
      <c r="AB38" s="46"/>
      <c r="AC38" s="46"/>
      <c r="AD38" s="47"/>
    </row>
    <row r="39" spans="1:30" ht="18" customHeight="1" x14ac:dyDescent="0.25">
      <c r="A39" s="48" t="s">
        <v>7</v>
      </c>
      <c r="B39" s="70">
        <f>B36+1</f>
        <v>44571</v>
      </c>
      <c r="C39" s="7"/>
      <c r="D39" s="7"/>
      <c r="E39" s="7"/>
      <c r="F39" s="7"/>
      <c r="G39" s="7"/>
      <c r="H39" s="7"/>
      <c r="I39" s="7"/>
      <c r="J39" s="9"/>
      <c r="K39" s="48" t="s">
        <v>7</v>
      </c>
      <c r="L39" s="70">
        <f>L36+1</f>
        <v>44606</v>
      </c>
      <c r="M39" s="7"/>
      <c r="N39" s="7"/>
      <c r="O39" s="7"/>
      <c r="P39" s="7"/>
      <c r="Q39" s="7"/>
      <c r="R39" s="7"/>
      <c r="S39" s="7"/>
      <c r="T39" s="9"/>
      <c r="U39" s="48" t="s">
        <v>7</v>
      </c>
      <c r="V39" s="70">
        <f>V36+1</f>
        <v>44634</v>
      </c>
      <c r="W39" s="7"/>
      <c r="X39" s="7"/>
      <c r="Y39" s="7"/>
      <c r="Z39" s="7"/>
      <c r="AA39" s="7"/>
      <c r="AB39" s="7"/>
      <c r="AC39" s="7"/>
      <c r="AD39" s="9"/>
    </row>
    <row r="40" spans="1:30" ht="18" customHeight="1" x14ac:dyDescent="0.25">
      <c r="A40" s="48" t="s">
        <v>8</v>
      </c>
      <c r="B40" s="70">
        <f>B39+1</f>
        <v>44572</v>
      </c>
      <c r="C40" s="7"/>
      <c r="D40" s="7"/>
      <c r="E40" s="7"/>
      <c r="F40" s="7"/>
      <c r="G40" s="7"/>
      <c r="H40" s="7"/>
      <c r="I40" s="7"/>
      <c r="J40" s="9"/>
      <c r="K40" s="48" t="s">
        <v>8</v>
      </c>
      <c r="L40" s="70">
        <f>L39+1</f>
        <v>44607</v>
      </c>
      <c r="M40" s="7"/>
      <c r="N40" s="7"/>
      <c r="O40" s="7"/>
      <c r="P40" s="7"/>
      <c r="Q40" s="7"/>
      <c r="R40" s="7"/>
      <c r="S40" s="7"/>
      <c r="T40" s="9"/>
      <c r="U40" s="48" t="s">
        <v>8</v>
      </c>
      <c r="V40" s="70">
        <f>V39+1</f>
        <v>44635</v>
      </c>
      <c r="W40" s="7"/>
      <c r="X40" s="7"/>
      <c r="Y40" s="7"/>
      <c r="Z40" s="7"/>
      <c r="AA40" s="7"/>
      <c r="AB40" s="7"/>
      <c r="AC40" s="7"/>
      <c r="AD40" s="9"/>
    </row>
    <row r="41" spans="1:30" ht="18" customHeight="1" x14ac:dyDescent="0.25">
      <c r="A41" s="48" t="s">
        <v>9</v>
      </c>
      <c r="B41" s="70">
        <f t="shared" ref="B41:B45" si="6">B40+1</f>
        <v>44573</v>
      </c>
      <c r="C41" s="7"/>
      <c r="D41" s="7"/>
      <c r="E41" s="7"/>
      <c r="F41" s="7"/>
      <c r="G41" s="7"/>
      <c r="H41" s="7"/>
      <c r="I41" s="7"/>
      <c r="J41" s="9"/>
      <c r="K41" s="48" t="s">
        <v>9</v>
      </c>
      <c r="L41" s="70">
        <f t="shared" ref="L41:L45" si="7">L40+1</f>
        <v>44608</v>
      </c>
      <c r="M41" s="7"/>
      <c r="N41" s="7"/>
      <c r="O41" s="7"/>
      <c r="P41" s="7"/>
      <c r="Q41" s="7"/>
      <c r="R41" s="7"/>
      <c r="S41" s="7"/>
      <c r="T41" s="9"/>
      <c r="U41" s="48" t="s">
        <v>9</v>
      </c>
      <c r="V41" s="70">
        <f t="shared" ref="V41:V45" si="8">V40+1</f>
        <v>44636</v>
      </c>
      <c r="W41" s="7"/>
      <c r="X41" s="7"/>
      <c r="Y41" s="7"/>
      <c r="Z41" s="7"/>
      <c r="AA41" s="7"/>
      <c r="AB41" s="7"/>
      <c r="AC41" s="7"/>
      <c r="AD41" s="9"/>
    </row>
    <row r="42" spans="1:30" ht="18" customHeight="1" x14ac:dyDescent="0.25">
      <c r="A42" s="48" t="s">
        <v>10</v>
      </c>
      <c r="B42" s="70">
        <f t="shared" si="6"/>
        <v>44574</v>
      </c>
      <c r="C42" s="7"/>
      <c r="D42" s="7"/>
      <c r="E42" s="7"/>
      <c r="F42" s="7"/>
      <c r="G42" s="7"/>
      <c r="H42" s="7"/>
      <c r="I42" s="7"/>
      <c r="J42" s="9"/>
      <c r="K42" s="48" t="s">
        <v>10</v>
      </c>
      <c r="L42" s="70">
        <f t="shared" si="7"/>
        <v>44609</v>
      </c>
      <c r="M42" s="7"/>
      <c r="N42" s="7"/>
      <c r="O42" s="7"/>
      <c r="P42" s="7"/>
      <c r="Q42" s="7"/>
      <c r="R42" s="7"/>
      <c r="S42" s="7"/>
      <c r="T42" s="9"/>
      <c r="U42" s="48" t="s">
        <v>10</v>
      </c>
      <c r="V42" s="70">
        <f t="shared" si="8"/>
        <v>44637</v>
      </c>
      <c r="W42" s="7"/>
      <c r="X42" s="7"/>
      <c r="Y42" s="7"/>
      <c r="Z42" s="7"/>
      <c r="AA42" s="7"/>
      <c r="AB42" s="7"/>
      <c r="AC42" s="7"/>
      <c r="AD42" s="9"/>
    </row>
    <row r="43" spans="1:30" ht="18" customHeight="1" x14ac:dyDescent="0.25">
      <c r="A43" s="48" t="s">
        <v>11</v>
      </c>
      <c r="B43" s="70">
        <f t="shared" si="6"/>
        <v>44575</v>
      </c>
      <c r="C43" s="7"/>
      <c r="D43" s="7"/>
      <c r="E43" s="7"/>
      <c r="F43" s="7"/>
      <c r="G43" s="7"/>
      <c r="H43" s="7"/>
      <c r="I43" s="7"/>
      <c r="J43" s="9"/>
      <c r="K43" s="48" t="s">
        <v>11</v>
      </c>
      <c r="L43" s="70">
        <f t="shared" si="7"/>
        <v>44610</v>
      </c>
      <c r="M43" s="7"/>
      <c r="N43" s="7"/>
      <c r="O43" s="7"/>
      <c r="P43" s="7"/>
      <c r="Q43" s="7"/>
      <c r="R43" s="7"/>
      <c r="S43" s="7"/>
      <c r="T43" s="9"/>
      <c r="U43" s="48" t="s">
        <v>11</v>
      </c>
      <c r="V43" s="70">
        <f t="shared" si="8"/>
        <v>44638</v>
      </c>
      <c r="W43" s="7"/>
      <c r="X43" s="7"/>
      <c r="Y43" s="7"/>
      <c r="Z43" s="7"/>
      <c r="AA43" s="7"/>
      <c r="AB43" s="7"/>
      <c r="AC43" s="7"/>
      <c r="AD43" s="9"/>
    </row>
    <row r="44" spans="1:30" ht="18" customHeight="1" x14ac:dyDescent="0.25">
      <c r="A44" s="48" t="s">
        <v>12</v>
      </c>
      <c r="B44" s="70">
        <f t="shared" si="6"/>
        <v>44576</v>
      </c>
      <c r="C44" s="7"/>
      <c r="D44" s="7"/>
      <c r="E44" s="7"/>
      <c r="F44" s="7"/>
      <c r="G44" s="7"/>
      <c r="H44" s="7"/>
      <c r="I44" s="7"/>
      <c r="J44" s="9"/>
      <c r="K44" s="48" t="s">
        <v>12</v>
      </c>
      <c r="L44" s="70">
        <f t="shared" si="7"/>
        <v>44611</v>
      </c>
      <c r="M44" s="7"/>
      <c r="N44" s="7"/>
      <c r="O44" s="7"/>
      <c r="P44" s="7"/>
      <c r="Q44" s="7"/>
      <c r="R44" s="7"/>
      <c r="S44" s="7"/>
      <c r="T44" s="9"/>
      <c r="U44" s="48" t="s">
        <v>12</v>
      </c>
      <c r="V44" s="70">
        <f t="shared" si="8"/>
        <v>44639</v>
      </c>
      <c r="W44" s="7"/>
      <c r="X44" s="7"/>
      <c r="Y44" s="7"/>
      <c r="Z44" s="7"/>
      <c r="AA44" s="7"/>
      <c r="AB44" s="7"/>
      <c r="AC44" s="7"/>
      <c r="AD44" s="9"/>
    </row>
    <row r="45" spans="1:30" ht="18" customHeight="1" x14ac:dyDescent="0.25">
      <c r="A45" s="50" t="s">
        <v>13</v>
      </c>
      <c r="B45" s="70">
        <f t="shared" si="6"/>
        <v>44577</v>
      </c>
      <c r="C45" s="10"/>
      <c r="D45" s="10"/>
      <c r="E45" s="10"/>
      <c r="F45" s="10"/>
      <c r="G45" s="10"/>
      <c r="H45" s="10"/>
      <c r="I45" s="10"/>
      <c r="J45" s="11"/>
      <c r="K45" s="50" t="s">
        <v>13</v>
      </c>
      <c r="L45" s="70">
        <f t="shared" si="7"/>
        <v>44612</v>
      </c>
      <c r="M45" s="10"/>
      <c r="N45" s="10"/>
      <c r="O45" s="10"/>
      <c r="P45" s="10"/>
      <c r="Q45" s="10"/>
      <c r="R45" s="10"/>
      <c r="S45" s="10"/>
      <c r="T45" s="11"/>
      <c r="U45" s="50" t="s">
        <v>13</v>
      </c>
      <c r="V45" s="70">
        <f t="shared" si="8"/>
        <v>44640</v>
      </c>
      <c r="W45" s="10"/>
      <c r="X45" s="10"/>
      <c r="Y45" s="10"/>
      <c r="Z45" s="10"/>
      <c r="AA45" s="10"/>
      <c r="AB45" s="10"/>
      <c r="AC45" s="10"/>
      <c r="AD45" s="11"/>
    </row>
    <row r="46" spans="1:30" ht="18" customHeight="1" thickBot="1" x14ac:dyDescent="0.3">
      <c r="A46" s="103" t="s">
        <v>26</v>
      </c>
      <c r="B46" s="101"/>
      <c r="C46" s="101"/>
      <c r="D46" s="101"/>
      <c r="E46" s="101"/>
      <c r="F46" s="100">
        <f>SUM(C39:G45)</f>
        <v>0</v>
      </c>
      <c r="G46" s="101"/>
      <c r="H46" s="101"/>
      <c r="I46" s="101"/>
      <c r="J46" s="102"/>
      <c r="K46" s="103" t="s">
        <v>26</v>
      </c>
      <c r="L46" s="101"/>
      <c r="M46" s="101"/>
      <c r="N46" s="101"/>
      <c r="O46" s="101"/>
      <c r="P46" s="100">
        <f>SUM(M39:Q45)</f>
        <v>0</v>
      </c>
      <c r="Q46" s="101"/>
      <c r="R46" s="101"/>
      <c r="S46" s="101"/>
      <c r="T46" s="102"/>
      <c r="U46" s="103" t="s">
        <v>26</v>
      </c>
      <c r="V46" s="101"/>
      <c r="W46" s="101"/>
      <c r="X46" s="101"/>
      <c r="Y46" s="101"/>
      <c r="Z46" s="100">
        <f>SUM(W39:AA45)</f>
        <v>0</v>
      </c>
      <c r="AA46" s="101"/>
      <c r="AB46" s="101"/>
      <c r="AC46" s="101"/>
      <c r="AD46" s="102"/>
    </row>
    <row r="47" spans="1:30" ht="18" customHeight="1" x14ac:dyDescent="0.25">
      <c r="A47" s="41" t="str">
        <f>"WEEK "&amp;WEEKNUM(B48,21)</f>
        <v>WEEK 3</v>
      </c>
      <c r="B47" s="46"/>
      <c r="C47" s="46"/>
      <c r="D47" s="46"/>
      <c r="E47" s="46"/>
      <c r="F47" s="46"/>
      <c r="G47" s="46"/>
      <c r="H47" s="46"/>
      <c r="I47" s="46"/>
      <c r="J47" s="47"/>
      <c r="K47" s="41" t="str">
        <f>"WEEK "&amp;WEEKNUM(L48,21)</f>
        <v>WEEK 8</v>
      </c>
      <c r="L47" s="46"/>
      <c r="M47" s="46"/>
      <c r="N47" s="46"/>
      <c r="O47" s="46"/>
      <c r="P47" s="46"/>
      <c r="Q47" s="46"/>
      <c r="R47" s="46"/>
      <c r="S47" s="46"/>
      <c r="T47" s="47"/>
      <c r="U47" s="41" t="str">
        <f>"WEEK "&amp;WEEKNUM(V48,21)</f>
        <v>WEEK 12</v>
      </c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18" customHeight="1" x14ac:dyDescent="0.25">
      <c r="A48" s="48" t="s">
        <v>7</v>
      </c>
      <c r="B48" s="70">
        <f>B45+1</f>
        <v>44578</v>
      </c>
      <c r="C48" s="7"/>
      <c r="D48" s="7"/>
      <c r="E48" s="7"/>
      <c r="F48" s="7"/>
      <c r="G48" s="7"/>
      <c r="H48" s="7"/>
      <c r="I48" s="7"/>
      <c r="J48" s="9"/>
      <c r="K48" s="48" t="s">
        <v>7</v>
      </c>
      <c r="L48" s="70">
        <f>L45+1</f>
        <v>44613</v>
      </c>
      <c r="M48" s="7"/>
      <c r="N48" s="7"/>
      <c r="O48" s="7"/>
      <c r="P48" s="7"/>
      <c r="Q48" s="7"/>
      <c r="R48" s="7"/>
      <c r="S48" s="7"/>
      <c r="T48" s="9"/>
      <c r="U48" s="48" t="s">
        <v>7</v>
      </c>
      <c r="V48" s="70">
        <f>V45+1</f>
        <v>44641</v>
      </c>
      <c r="W48" s="7"/>
      <c r="X48" s="7"/>
      <c r="Y48" s="7"/>
      <c r="Z48" s="7"/>
      <c r="AA48" s="7"/>
      <c r="AB48" s="7"/>
      <c r="AC48" s="7"/>
      <c r="AD48" s="9"/>
    </row>
    <row r="49" spans="1:30" ht="18" customHeight="1" x14ac:dyDescent="0.25">
      <c r="A49" s="48" t="s">
        <v>8</v>
      </c>
      <c r="B49" s="70">
        <f>B48+1</f>
        <v>44579</v>
      </c>
      <c r="C49" s="7"/>
      <c r="D49" s="7"/>
      <c r="E49" s="7"/>
      <c r="F49" s="7"/>
      <c r="G49" s="7"/>
      <c r="H49" s="7"/>
      <c r="I49" s="7"/>
      <c r="J49" s="9"/>
      <c r="K49" s="48" t="s">
        <v>8</v>
      </c>
      <c r="L49" s="70">
        <f>L48+1</f>
        <v>44614</v>
      </c>
      <c r="M49" s="7"/>
      <c r="N49" s="7"/>
      <c r="O49" s="7"/>
      <c r="P49" s="7"/>
      <c r="Q49" s="7"/>
      <c r="R49" s="7"/>
      <c r="S49" s="7"/>
      <c r="T49" s="9"/>
      <c r="U49" s="48" t="s">
        <v>8</v>
      </c>
      <c r="V49" s="70">
        <f>V48+1</f>
        <v>44642</v>
      </c>
      <c r="W49" s="7"/>
      <c r="X49" s="7"/>
      <c r="Y49" s="7"/>
      <c r="Z49" s="7"/>
      <c r="AA49" s="7"/>
      <c r="AB49" s="7"/>
      <c r="AC49" s="7"/>
      <c r="AD49" s="9"/>
    </row>
    <row r="50" spans="1:30" ht="18" customHeight="1" x14ac:dyDescent="0.25">
      <c r="A50" s="48" t="s">
        <v>9</v>
      </c>
      <c r="B50" s="70">
        <f t="shared" ref="B50:B54" si="9">B49+1</f>
        <v>44580</v>
      </c>
      <c r="C50" s="7"/>
      <c r="D50" s="7"/>
      <c r="E50" s="7"/>
      <c r="F50" s="7"/>
      <c r="G50" s="7"/>
      <c r="H50" s="7"/>
      <c r="I50" s="7"/>
      <c r="J50" s="9"/>
      <c r="K50" s="48" t="s">
        <v>9</v>
      </c>
      <c r="L50" s="70">
        <f t="shared" ref="L50:L54" si="10">L49+1</f>
        <v>44615</v>
      </c>
      <c r="M50" s="7"/>
      <c r="N50" s="7"/>
      <c r="O50" s="7"/>
      <c r="P50" s="7"/>
      <c r="Q50" s="7"/>
      <c r="R50" s="7"/>
      <c r="S50" s="7"/>
      <c r="T50" s="9"/>
      <c r="U50" s="48" t="s">
        <v>9</v>
      </c>
      <c r="V50" s="70">
        <f t="shared" ref="V50:V54" si="11">V49+1</f>
        <v>44643</v>
      </c>
      <c r="W50" s="7"/>
      <c r="X50" s="7"/>
      <c r="Y50" s="7"/>
      <c r="Z50" s="7"/>
      <c r="AA50" s="7"/>
      <c r="AB50" s="7"/>
      <c r="AC50" s="7"/>
      <c r="AD50" s="9"/>
    </row>
    <row r="51" spans="1:30" ht="18" customHeight="1" x14ac:dyDescent="0.25">
      <c r="A51" s="48" t="s">
        <v>10</v>
      </c>
      <c r="B51" s="70">
        <f t="shared" si="9"/>
        <v>44581</v>
      </c>
      <c r="C51" s="7"/>
      <c r="D51" s="7"/>
      <c r="E51" s="7"/>
      <c r="F51" s="7"/>
      <c r="G51" s="7"/>
      <c r="H51" s="7"/>
      <c r="I51" s="7"/>
      <c r="J51" s="9"/>
      <c r="K51" s="48" t="s">
        <v>10</v>
      </c>
      <c r="L51" s="70">
        <f t="shared" si="10"/>
        <v>44616</v>
      </c>
      <c r="M51" s="7"/>
      <c r="N51" s="7"/>
      <c r="O51" s="7"/>
      <c r="P51" s="7"/>
      <c r="Q51" s="7"/>
      <c r="R51" s="7"/>
      <c r="S51" s="7"/>
      <c r="T51" s="9"/>
      <c r="U51" s="48" t="s">
        <v>10</v>
      </c>
      <c r="V51" s="70">
        <f t="shared" si="11"/>
        <v>44644</v>
      </c>
      <c r="W51" s="7"/>
      <c r="X51" s="7"/>
      <c r="Y51" s="7"/>
      <c r="Z51" s="7"/>
      <c r="AA51" s="7"/>
      <c r="AB51" s="7"/>
      <c r="AC51" s="7"/>
      <c r="AD51" s="9"/>
    </row>
    <row r="52" spans="1:30" ht="18" customHeight="1" x14ac:dyDescent="0.25">
      <c r="A52" s="48" t="s">
        <v>11</v>
      </c>
      <c r="B52" s="70">
        <f t="shared" si="9"/>
        <v>44582</v>
      </c>
      <c r="C52" s="7"/>
      <c r="D52" s="7"/>
      <c r="E52" s="7"/>
      <c r="F52" s="7"/>
      <c r="G52" s="7"/>
      <c r="H52" s="7"/>
      <c r="I52" s="7"/>
      <c r="J52" s="9"/>
      <c r="K52" s="48" t="s">
        <v>11</v>
      </c>
      <c r="L52" s="70">
        <f t="shared" si="10"/>
        <v>44617</v>
      </c>
      <c r="M52" s="7"/>
      <c r="N52" s="7"/>
      <c r="O52" s="7"/>
      <c r="P52" s="7"/>
      <c r="Q52" s="7"/>
      <c r="R52" s="7"/>
      <c r="S52" s="7"/>
      <c r="T52" s="9"/>
      <c r="U52" s="48" t="s">
        <v>11</v>
      </c>
      <c r="V52" s="70">
        <f t="shared" si="11"/>
        <v>44645</v>
      </c>
      <c r="W52" s="7"/>
      <c r="X52" s="7"/>
      <c r="Y52" s="7"/>
      <c r="Z52" s="7"/>
      <c r="AA52" s="7"/>
      <c r="AB52" s="7"/>
      <c r="AC52" s="7"/>
      <c r="AD52" s="9"/>
    </row>
    <row r="53" spans="1:30" ht="18" customHeight="1" x14ac:dyDescent="0.25">
      <c r="A53" s="48" t="s">
        <v>12</v>
      </c>
      <c r="B53" s="70">
        <f t="shared" si="9"/>
        <v>44583</v>
      </c>
      <c r="C53" s="7"/>
      <c r="D53" s="7"/>
      <c r="E53" s="7"/>
      <c r="F53" s="7"/>
      <c r="G53" s="7"/>
      <c r="H53" s="7"/>
      <c r="I53" s="7"/>
      <c r="J53" s="9"/>
      <c r="K53" s="48" t="s">
        <v>12</v>
      </c>
      <c r="L53" s="70">
        <f t="shared" si="10"/>
        <v>44618</v>
      </c>
      <c r="M53" s="7"/>
      <c r="N53" s="7"/>
      <c r="O53" s="7"/>
      <c r="P53" s="7"/>
      <c r="Q53" s="7"/>
      <c r="R53" s="7"/>
      <c r="S53" s="7"/>
      <c r="T53" s="9"/>
      <c r="U53" s="48" t="s">
        <v>12</v>
      </c>
      <c r="V53" s="70">
        <f t="shared" si="11"/>
        <v>44646</v>
      </c>
      <c r="W53" s="7"/>
      <c r="X53" s="7"/>
      <c r="Y53" s="7"/>
      <c r="Z53" s="7"/>
      <c r="AA53" s="7"/>
      <c r="AB53" s="7"/>
      <c r="AC53" s="7"/>
      <c r="AD53" s="9"/>
    </row>
    <row r="54" spans="1:30" ht="18" customHeight="1" x14ac:dyDescent="0.25">
      <c r="A54" s="50" t="s">
        <v>13</v>
      </c>
      <c r="B54" s="70">
        <f t="shared" si="9"/>
        <v>44584</v>
      </c>
      <c r="C54" s="10"/>
      <c r="D54" s="10"/>
      <c r="E54" s="10"/>
      <c r="F54" s="10"/>
      <c r="G54" s="10"/>
      <c r="H54" s="10"/>
      <c r="I54" s="10"/>
      <c r="J54" s="11"/>
      <c r="K54" s="50" t="s">
        <v>13</v>
      </c>
      <c r="L54" s="70">
        <f t="shared" si="10"/>
        <v>44619</v>
      </c>
      <c r="M54" s="10"/>
      <c r="N54" s="10"/>
      <c r="O54" s="10"/>
      <c r="P54" s="10"/>
      <c r="Q54" s="10"/>
      <c r="R54" s="10"/>
      <c r="S54" s="10"/>
      <c r="T54" s="11"/>
      <c r="U54" s="50" t="s">
        <v>13</v>
      </c>
      <c r="V54" s="70">
        <f t="shared" si="11"/>
        <v>44647</v>
      </c>
      <c r="W54" s="10"/>
      <c r="X54" s="10"/>
      <c r="Y54" s="10"/>
      <c r="Z54" s="10"/>
      <c r="AA54" s="10"/>
      <c r="AB54" s="10"/>
      <c r="AC54" s="10"/>
      <c r="AD54" s="11"/>
    </row>
    <row r="55" spans="1:30" ht="18" customHeight="1" thickBot="1" x14ac:dyDescent="0.3">
      <c r="A55" s="103" t="s">
        <v>26</v>
      </c>
      <c r="B55" s="101"/>
      <c r="C55" s="101"/>
      <c r="D55" s="101"/>
      <c r="E55" s="106"/>
      <c r="F55" s="100">
        <f>SUM(C48:G54)</f>
        <v>0</v>
      </c>
      <c r="G55" s="101"/>
      <c r="H55" s="101"/>
      <c r="I55" s="101"/>
      <c r="J55" s="102"/>
      <c r="K55" s="103" t="s">
        <v>26</v>
      </c>
      <c r="L55" s="101"/>
      <c r="M55" s="101"/>
      <c r="N55" s="101"/>
      <c r="O55" s="101"/>
      <c r="P55" s="100">
        <f>SUM(M48:Q54)</f>
        <v>0</v>
      </c>
      <c r="Q55" s="101"/>
      <c r="R55" s="101"/>
      <c r="S55" s="101"/>
      <c r="T55" s="102"/>
      <c r="U55" s="103" t="s">
        <v>26</v>
      </c>
      <c r="V55" s="101"/>
      <c r="W55" s="101"/>
      <c r="X55" s="101"/>
      <c r="Y55" s="101"/>
      <c r="Z55" s="100">
        <f>SUM(W48:AA54)</f>
        <v>0</v>
      </c>
      <c r="AA55" s="101"/>
      <c r="AB55" s="101"/>
      <c r="AC55" s="101"/>
      <c r="AD55" s="102"/>
    </row>
    <row r="56" spans="1:30" ht="18" customHeight="1" x14ac:dyDescent="0.25">
      <c r="A56" s="41" t="str">
        <f>"WEEK "&amp;WEEKNUM(B57,21)</f>
        <v>WEEK 4</v>
      </c>
      <c r="B56" s="42"/>
      <c r="C56" s="43"/>
      <c r="D56" s="43"/>
      <c r="E56" s="43"/>
      <c r="F56" s="43"/>
      <c r="G56" s="43"/>
      <c r="H56" s="43"/>
      <c r="I56" s="43"/>
      <c r="J56" s="44"/>
      <c r="K56" s="45"/>
      <c r="L56" s="46"/>
      <c r="M56" s="46"/>
      <c r="N56" s="46"/>
      <c r="O56" s="46"/>
      <c r="P56" s="46"/>
      <c r="Q56" s="46"/>
      <c r="R56" s="46"/>
      <c r="S56" s="46"/>
      <c r="T56" s="47"/>
      <c r="U56" s="45"/>
      <c r="V56" s="46"/>
      <c r="W56" s="46"/>
      <c r="X56" s="46"/>
      <c r="Y56" s="46"/>
      <c r="Z56" s="46"/>
      <c r="AA56" s="46"/>
      <c r="AB56" s="46"/>
      <c r="AC56" s="46"/>
      <c r="AD56" s="47"/>
    </row>
    <row r="57" spans="1:30" ht="18" customHeight="1" x14ac:dyDescent="0.25">
      <c r="A57" s="48" t="s">
        <v>7</v>
      </c>
      <c r="B57" s="70">
        <f>B54+1</f>
        <v>44585</v>
      </c>
      <c r="C57" s="7"/>
      <c r="D57" s="7"/>
      <c r="E57" s="7"/>
      <c r="F57" s="7"/>
      <c r="G57" s="7"/>
      <c r="H57" s="7"/>
      <c r="I57" s="8"/>
      <c r="J57" s="9"/>
      <c r="K57" s="48"/>
      <c r="L57" s="49"/>
      <c r="M57" s="12"/>
      <c r="N57" s="12"/>
      <c r="O57" s="12"/>
      <c r="P57" s="12"/>
      <c r="Q57" s="12"/>
      <c r="R57" s="12"/>
      <c r="S57" s="12"/>
      <c r="T57" s="13"/>
      <c r="U57" s="48"/>
      <c r="V57" s="49"/>
      <c r="W57" s="7"/>
      <c r="X57" s="7"/>
      <c r="Y57" s="7"/>
      <c r="Z57" s="7"/>
      <c r="AA57" s="7"/>
      <c r="AB57" s="7"/>
      <c r="AC57" s="7"/>
      <c r="AD57" s="9"/>
    </row>
    <row r="58" spans="1:30" ht="18" customHeight="1" x14ac:dyDescent="0.25">
      <c r="A58" s="48" t="s">
        <v>8</v>
      </c>
      <c r="B58" s="70">
        <f>B57+1</f>
        <v>44586</v>
      </c>
      <c r="C58" s="7"/>
      <c r="D58" s="7"/>
      <c r="E58" s="7"/>
      <c r="F58" s="7"/>
      <c r="G58" s="7"/>
      <c r="H58" s="7"/>
      <c r="I58" s="8"/>
      <c r="J58" s="9"/>
      <c r="K58" s="48"/>
      <c r="L58" s="49"/>
      <c r="M58" s="12"/>
      <c r="N58" s="12"/>
      <c r="O58" s="12"/>
      <c r="P58" s="12"/>
      <c r="Q58" s="12"/>
      <c r="R58" s="12"/>
      <c r="S58" s="12"/>
      <c r="T58" s="13"/>
      <c r="U58" s="48"/>
      <c r="V58" s="49"/>
      <c r="W58" s="7"/>
      <c r="X58" s="7"/>
      <c r="Y58" s="7"/>
      <c r="Z58" s="7"/>
      <c r="AA58" s="7"/>
      <c r="AB58" s="7"/>
      <c r="AC58" s="7"/>
      <c r="AD58" s="9"/>
    </row>
    <row r="59" spans="1:30" ht="18" customHeight="1" x14ac:dyDescent="0.25">
      <c r="A59" s="48" t="s">
        <v>9</v>
      </c>
      <c r="B59" s="70">
        <f t="shared" ref="B59:B63" si="12">B58+1</f>
        <v>44587</v>
      </c>
      <c r="C59" s="7"/>
      <c r="D59" s="7"/>
      <c r="E59" s="7"/>
      <c r="F59" s="7"/>
      <c r="G59" s="7"/>
      <c r="H59" s="7"/>
      <c r="I59" s="8"/>
      <c r="J59" s="9"/>
      <c r="K59" s="48"/>
      <c r="L59" s="49"/>
      <c r="M59" s="12"/>
      <c r="N59" s="12"/>
      <c r="O59" s="12"/>
      <c r="P59" s="12"/>
      <c r="Q59" s="12"/>
      <c r="R59" s="12"/>
      <c r="S59" s="12"/>
      <c r="T59" s="13"/>
      <c r="U59" s="48"/>
      <c r="V59" s="49"/>
      <c r="W59" s="7"/>
      <c r="X59" s="7"/>
      <c r="Y59" s="7"/>
      <c r="Z59" s="7"/>
      <c r="AA59" s="7"/>
      <c r="AB59" s="7"/>
      <c r="AC59" s="7"/>
      <c r="AD59" s="9"/>
    </row>
    <row r="60" spans="1:30" ht="18" customHeight="1" x14ac:dyDescent="0.25">
      <c r="A60" s="48" t="s">
        <v>10</v>
      </c>
      <c r="B60" s="70">
        <f t="shared" si="12"/>
        <v>44588</v>
      </c>
      <c r="C60" s="7"/>
      <c r="D60" s="7"/>
      <c r="E60" s="7"/>
      <c r="F60" s="7"/>
      <c r="G60" s="7"/>
      <c r="H60" s="7"/>
      <c r="I60" s="8"/>
      <c r="J60" s="9"/>
      <c r="K60" s="48"/>
      <c r="L60" s="49"/>
      <c r="M60" s="12"/>
      <c r="N60" s="12"/>
      <c r="O60" s="12"/>
      <c r="P60" s="12"/>
      <c r="Q60" s="12"/>
      <c r="R60" s="12"/>
      <c r="S60" s="12"/>
      <c r="T60" s="13"/>
      <c r="U60" s="48"/>
      <c r="V60" s="49"/>
      <c r="W60" s="7"/>
      <c r="X60" s="7"/>
      <c r="Y60" s="7"/>
      <c r="Z60" s="7"/>
      <c r="AA60" s="7"/>
      <c r="AB60" s="7"/>
      <c r="AC60" s="7"/>
      <c r="AD60" s="9"/>
    </row>
    <row r="61" spans="1:30" ht="18" customHeight="1" x14ac:dyDescent="0.25">
      <c r="A61" s="48" t="s">
        <v>11</v>
      </c>
      <c r="B61" s="70">
        <f t="shared" si="12"/>
        <v>44589</v>
      </c>
      <c r="C61" s="4"/>
      <c r="D61" s="4"/>
      <c r="E61" s="4"/>
      <c r="F61" s="4"/>
      <c r="G61" s="4"/>
      <c r="H61" s="4"/>
      <c r="I61" s="5"/>
      <c r="J61" s="6"/>
      <c r="K61" s="48"/>
      <c r="L61" s="49"/>
      <c r="M61" s="12"/>
      <c r="N61" s="12"/>
      <c r="O61" s="12"/>
      <c r="P61" s="12"/>
      <c r="Q61" s="12"/>
      <c r="R61" s="12"/>
      <c r="S61" s="12"/>
      <c r="T61" s="13"/>
      <c r="U61" s="48"/>
      <c r="V61" s="49"/>
      <c r="W61" s="7"/>
      <c r="X61" s="7"/>
      <c r="Y61" s="7"/>
      <c r="Z61" s="7"/>
      <c r="AA61" s="7"/>
      <c r="AB61" s="7"/>
      <c r="AC61" s="7"/>
      <c r="AD61" s="9"/>
    </row>
    <row r="62" spans="1:30" ht="18" customHeight="1" x14ac:dyDescent="0.25">
      <c r="A62" s="48" t="s">
        <v>12</v>
      </c>
      <c r="B62" s="70">
        <f t="shared" si="12"/>
        <v>44590</v>
      </c>
      <c r="C62" s="4"/>
      <c r="D62" s="4"/>
      <c r="E62" s="4"/>
      <c r="F62" s="4"/>
      <c r="G62" s="4"/>
      <c r="H62" s="4"/>
      <c r="I62" s="5"/>
      <c r="J62" s="6"/>
      <c r="K62" s="48"/>
      <c r="L62" s="49"/>
      <c r="M62" s="12"/>
      <c r="N62" s="12"/>
      <c r="O62" s="12"/>
      <c r="P62" s="12"/>
      <c r="Q62" s="12"/>
      <c r="R62" s="12"/>
      <c r="S62" s="12"/>
      <c r="T62" s="13"/>
      <c r="U62" s="48"/>
      <c r="V62" s="49"/>
      <c r="W62" s="7"/>
      <c r="X62" s="7"/>
      <c r="Y62" s="7"/>
      <c r="Z62" s="7"/>
      <c r="AA62" s="7"/>
      <c r="AB62" s="7"/>
      <c r="AC62" s="7"/>
      <c r="AD62" s="9"/>
    </row>
    <row r="63" spans="1:30" ht="18" customHeight="1" x14ac:dyDescent="0.25">
      <c r="A63" s="48" t="s">
        <v>13</v>
      </c>
      <c r="B63" s="70">
        <f t="shared" si="12"/>
        <v>44591</v>
      </c>
      <c r="C63" s="4"/>
      <c r="D63" s="4"/>
      <c r="E63" s="4"/>
      <c r="F63" s="4"/>
      <c r="G63" s="4"/>
      <c r="H63" s="4"/>
      <c r="I63" s="5"/>
      <c r="J63" s="6"/>
      <c r="K63" s="48"/>
      <c r="L63" s="49"/>
      <c r="M63" s="14"/>
      <c r="N63" s="14"/>
      <c r="O63" s="14"/>
      <c r="P63" s="14"/>
      <c r="Q63" s="14"/>
      <c r="R63" s="14"/>
      <c r="S63" s="14"/>
      <c r="T63" s="15"/>
      <c r="U63" s="48"/>
      <c r="V63" s="49"/>
      <c r="W63" s="7"/>
      <c r="X63" s="7"/>
      <c r="Y63" s="7"/>
      <c r="Z63" s="7"/>
      <c r="AA63" s="7"/>
      <c r="AB63" s="7"/>
      <c r="AC63" s="7"/>
      <c r="AD63" s="9"/>
    </row>
    <row r="64" spans="1:30" ht="18" customHeight="1" thickBot="1" x14ac:dyDescent="0.3">
      <c r="A64" s="103" t="s">
        <v>26</v>
      </c>
      <c r="B64" s="101"/>
      <c r="C64" s="101"/>
      <c r="D64" s="101"/>
      <c r="E64" s="101"/>
      <c r="F64" s="100">
        <f>SUM(C57:G63)</f>
        <v>0</v>
      </c>
      <c r="G64" s="101"/>
      <c r="H64" s="101"/>
      <c r="I64" s="101"/>
      <c r="J64" s="102"/>
      <c r="K64" s="103" t="s">
        <v>26</v>
      </c>
      <c r="L64" s="101"/>
      <c r="M64" s="101"/>
      <c r="N64" s="101"/>
      <c r="O64" s="101"/>
      <c r="P64" s="100">
        <f>SUM(M57:Q63)</f>
        <v>0</v>
      </c>
      <c r="Q64" s="101"/>
      <c r="R64" s="101"/>
      <c r="S64" s="101"/>
      <c r="T64" s="102"/>
      <c r="U64" s="103" t="s">
        <v>26</v>
      </c>
      <c r="V64" s="101"/>
      <c r="W64" s="101"/>
      <c r="X64" s="101"/>
      <c r="Y64" s="101"/>
      <c r="Z64" s="100">
        <f>SUM(W57:AA63)</f>
        <v>0</v>
      </c>
      <c r="AA64" s="101"/>
      <c r="AB64" s="101"/>
      <c r="AC64" s="101"/>
      <c r="AD64" s="102"/>
    </row>
    <row r="67" spans="5:5" x14ac:dyDescent="0.25">
      <c r="E67" t="s">
        <v>27</v>
      </c>
    </row>
  </sheetData>
  <sheetProtection algorithmName="SHA-512" hashValue="bAM4t5zWcmCWJ90PVuLIBqLk8YKC8veO3kgB2OhWY9ZM/ghJih1f4pm6Bw+VvlUzJ4rCW2dJVuYCh8/gobMe2g==" saltValue="qC9vh/54Cvcjnp4UefI8NA==" spinCount="100000" sheet="1" selectLockedCells="1"/>
  <mergeCells count="55">
    <mergeCell ref="A17:G17"/>
    <mergeCell ref="S11:T11"/>
    <mergeCell ref="S12:T12"/>
    <mergeCell ref="S13:T13"/>
    <mergeCell ref="S14:T14"/>
    <mergeCell ref="S15:T15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K19:L19"/>
    <mergeCell ref="U55:Y55"/>
    <mergeCell ref="P37:T37"/>
    <mergeCell ref="A37:E37"/>
    <mergeCell ref="U37:Y37"/>
    <mergeCell ref="A46:E46"/>
    <mergeCell ref="F46:J46"/>
    <mergeCell ref="A19:B19"/>
    <mergeCell ref="U19:V19"/>
    <mergeCell ref="U46:Y46"/>
    <mergeCell ref="A28:E28"/>
    <mergeCell ref="F28:J28"/>
    <mergeCell ref="F37:J37"/>
    <mergeCell ref="Z46:AD46"/>
    <mergeCell ref="P28:T28"/>
    <mergeCell ref="U28:Y28"/>
    <mergeCell ref="Z28:AD28"/>
    <mergeCell ref="K46:O46"/>
    <mergeCell ref="P46:T46"/>
    <mergeCell ref="Z37:AD37"/>
    <mergeCell ref="K28:O28"/>
    <mergeCell ref="K37:O37"/>
    <mergeCell ref="C2:F2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E4:H4"/>
    <mergeCell ref="E5:H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zoomScaleNormal="100" workbookViewId="0">
      <selection activeCell="S15" sqref="S15:T15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109">
        <f>'jan-mrt'!C2:F2</f>
        <v>0</v>
      </c>
      <c r="D2" s="110"/>
      <c r="E2" s="110"/>
      <c r="F2" s="111"/>
    </row>
    <row r="3" spans="1:30" ht="46.5" x14ac:dyDescent="0.7">
      <c r="J3" s="93" t="str">
        <f>'jan-mrt'!J3:U3</f>
        <v>JAARURENKAART 2022</v>
      </c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30" x14ac:dyDescent="0.25">
      <c r="A4" s="1" t="s">
        <v>59</v>
      </c>
      <c r="D4" s="22"/>
      <c r="E4" s="112">
        <f>'jan-mrt'!E4:H4</f>
        <v>0</v>
      </c>
      <c r="F4" s="113"/>
      <c r="G4" s="113"/>
      <c r="H4" s="114"/>
      <c r="S4" t="s">
        <v>27</v>
      </c>
    </row>
    <row r="5" spans="1:30" x14ac:dyDescent="0.25">
      <c r="A5" s="1" t="s">
        <v>28</v>
      </c>
      <c r="D5" s="23"/>
      <c r="E5" s="115">
        <f>'jan-mrt'!E5:H5</f>
        <v>0</v>
      </c>
      <c r="F5" s="116"/>
      <c r="G5" s="116"/>
      <c r="H5" s="117"/>
    </row>
    <row r="6" spans="1:30" ht="15.75" thickBot="1" x14ac:dyDescent="0.3">
      <c r="B6" s="1"/>
    </row>
    <row r="7" spans="1:30" x14ac:dyDescent="0.25">
      <c r="A7" s="26" t="s">
        <v>2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S7" s="83" t="s">
        <v>25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5"/>
    </row>
    <row r="8" spans="1:30" x14ac:dyDescent="0.25">
      <c r="A8" s="30"/>
      <c r="B8" s="31"/>
      <c r="C8" s="31"/>
      <c r="D8" s="31"/>
      <c r="E8" s="31"/>
      <c r="F8" s="31"/>
      <c r="G8" s="31"/>
      <c r="H8" s="31" t="s">
        <v>3</v>
      </c>
      <c r="I8" s="31"/>
      <c r="J8" s="31"/>
      <c r="K8" s="31"/>
      <c r="L8" s="32"/>
      <c r="M8" s="31">
        <f>'jan-mrt'!M8+F28+P28+Z28+F37+P37+Z37+F46+P46+Z46+F55+P55+Z55+F64+P64+Z64</f>
        <v>0</v>
      </c>
      <c r="N8" s="32"/>
      <c r="O8" s="31"/>
      <c r="P8" s="33"/>
      <c r="S8" s="86" t="s">
        <v>23</v>
      </c>
      <c r="T8" s="87"/>
      <c r="U8" s="88" t="s">
        <v>24</v>
      </c>
      <c r="V8" s="89"/>
      <c r="W8" s="89"/>
      <c r="X8" s="89"/>
      <c r="Y8" s="89"/>
      <c r="Z8" s="89"/>
      <c r="AA8" s="89"/>
      <c r="AB8" s="89"/>
      <c r="AC8" s="89"/>
      <c r="AD8" s="90"/>
    </row>
    <row r="9" spans="1:30" x14ac:dyDescent="0.25">
      <c r="A9" s="30" t="s">
        <v>0</v>
      </c>
      <c r="B9" s="31"/>
      <c r="C9" s="31"/>
      <c r="D9" s="31"/>
      <c r="E9" s="53">
        <f>'jan-mrt'!E8</f>
        <v>38</v>
      </c>
      <c r="F9" s="31"/>
      <c r="G9" s="31"/>
      <c r="H9" s="31" t="s">
        <v>4</v>
      </c>
      <c r="I9" s="31"/>
      <c r="J9" s="31"/>
      <c r="K9" s="31"/>
      <c r="L9" s="32"/>
      <c r="M9" s="31">
        <f>'jan-mrt'!M9+SUM(H21:H64)+SUM(R21:R64)+SUM(AB21:AB64)</f>
        <v>0</v>
      </c>
      <c r="N9" s="32"/>
      <c r="O9" s="31"/>
      <c r="P9" s="33"/>
      <c r="S9" s="80"/>
      <c r="T9" s="81"/>
      <c r="U9" s="91"/>
      <c r="V9" s="81"/>
      <c r="W9" s="81"/>
      <c r="X9" s="81"/>
      <c r="Y9" s="81"/>
      <c r="Z9" s="81"/>
      <c r="AA9" s="81"/>
      <c r="AB9" s="81"/>
      <c r="AC9" s="81"/>
      <c r="AD9" s="92"/>
    </row>
    <row r="10" spans="1:30" x14ac:dyDescent="0.25">
      <c r="A10" s="30" t="s">
        <v>20</v>
      </c>
      <c r="B10" s="31"/>
      <c r="C10" s="31"/>
      <c r="D10" s="31"/>
      <c r="E10" s="54">
        <f>'jan-mrt'!E10</f>
        <v>228</v>
      </c>
      <c r="F10" s="31"/>
      <c r="G10" s="31"/>
      <c r="H10" s="31" t="s">
        <v>5</v>
      </c>
      <c r="I10" s="31"/>
      <c r="J10" s="31"/>
      <c r="K10" s="31"/>
      <c r="L10" s="32"/>
      <c r="M10" s="31">
        <f>'jan-mrt'!M10+SUM(I21:I64)+SUM(S21:S64)+SUM(AC21:AC64)</f>
        <v>0</v>
      </c>
      <c r="N10" s="32"/>
      <c r="O10" s="31"/>
      <c r="P10" s="33"/>
      <c r="S10" s="82"/>
      <c r="T10" s="75"/>
      <c r="U10" s="74"/>
      <c r="V10" s="75"/>
      <c r="W10" s="75"/>
      <c r="X10" s="75"/>
      <c r="Y10" s="75"/>
      <c r="Z10" s="75"/>
      <c r="AA10" s="75"/>
      <c r="AB10" s="75"/>
      <c r="AC10" s="75"/>
      <c r="AD10" s="76"/>
    </row>
    <row r="11" spans="1:30" x14ac:dyDescent="0.25">
      <c r="A11" s="30" t="s">
        <v>1</v>
      </c>
      <c r="B11" s="31"/>
      <c r="C11" s="31"/>
      <c r="D11" s="31"/>
      <c r="E11" s="54">
        <f>'jan-mrt'!E11</f>
        <v>0</v>
      </c>
      <c r="F11" s="31"/>
      <c r="G11" s="31"/>
      <c r="H11" s="31" t="s">
        <v>22</v>
      </c>
      <c r="I11" s="31"/>
      <c r="J11" s="31"/>
      <c r="K11" s="31"/>
      <c r="L11" s="32"/>
      <c r="M11" s="31">
        <f>'jan-mrt'!M11+SUM(J21:J64)+SUM(T21:T64)+SUM(AD21:AD64)</f>
        <v>0</v>
      </c>
      <c r="N11" s="31"/>
      <c r="O11" s="31"/>
      <c r="P11" s="33"/>
      <c r="S11" s="82"/>
      <c r="T11" s="75"/>
      <c r="U11" s="74"/>
      <c r="V11" s="75"/>
      <c r="W11" s="75"/>
      <c r="X11" s="75"/>
      <c r="Y11" s="75"/>
      <c r="Z11" s="75"/>
      <c r="AA11" s="75"/>
      <c r="AB11" s="75"/>
      <c r="AC11" s="75"/>
      <c r="AD11" s="76"/>
    </row>
    <row r="12" spans="1:30" x14ac:dyDescent="0.25">
      <c r="A12" s="30" t="str">
        <f>'jan-mrt'!A12</f>
        <v>Saldo vakantie-uren 2021</v>
      </c>
      <c r="B12" s="31"/>
      <c r="C12" s="31"/>
      <c r="D12" s="31"/>
      <c r="E12" s="55">
        <f>'jan-mrt'!E12</f>
        <v>0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3"/>
      <c r="S12" s="82"/>
      <c r="T12" s="75"/>
      <c r="U12" s="74"/>
      <c r="V12" s="75"/>
      <c r="W12" s="75"/>
      <c r="X12" s="75"/>
      <c r="Y12" s="75"/>
      <c r="Z12" s="75"/>
      <c r="AA12" s="75"/>
      <c r="AB12" s="75"/>
      <c r="AC12" s="75"/>
      <c r="AD12" s="76"/>
    </row>
    <row r="13" spans="1:30" x14ac:dyDescent="0.25">
      <c r="A13" s="30" t="str">
        <f>'jan-mrt'!A13</f>
        <v>Vakantie-uren 2022</v>
      </c>
      <c r="B13" s="31"/>
      <c r="C13" s="31"/>
      <c r="D13" s="31"/>
      <c r="E13" s="35">
        <f>'jan-mrt'!E13</f>
        <v>228</v>
      </c>
      <c r="F13" s="31"/>
      <c r="G13" s="31"/>
      <c r="H13" s="31" t="str">
        <f>'jan-mrt'!H13</f>
        <v>Saldo te werken 2022</v>
      </c>
      <c r="I13" s="31"/>
      <c r="J13" s="31"/>
      <c r="K13" s="32"/>
      <c r="L13" s="31"/>
      <c r="M13" s="34">
        <f>E14-SUM(M8:M10)-M11-M14</f>
        <v>1733</v>
      </c>
      <c r="N13" s="32" t="s">
        <v>29</v>
      </c>
      <c r="O13" s="31"/>
      <c r="P13" s="33"/>
      <c r="S13" s="82"/>
      <c r="T13" s="75"/>
      <c r="U13" s="74"/>
      <c r="V13" s="75"/>
      <c r="W13" s="75"/>
      <c r="X13" s="75"/>
      <c r="Y13" s="75"/>
      <c r="Z13" s="75"/>
      <c r="AA13" s="75"/>
      <c r="AB13" s="75"/>
      <c r="AC13" s="75"/>
      <c r="AD13" s="76"/>
    </row>
    <row r="14" spans="1:30" x14ac:dyDescent="0.25">
      <c r="A14" s="30" t="str">
        <f>'jan-mrt'!A14</f>
        <v>Contracturen 2022</v>
      </c>
      <c r="B14" s="31"/>
      <c r="C14" s="31"/>
      <c r="D14" s="31"/>
      <c r="E14" s="56">
        <f>'jan-mrt'!E14</f>
        <v>1961</v>
      </c>
      <c r="F14" s="31"/>
      <c r="G14" s="31"/>
      <c r="H14" s="31" t="s">
        <v>103</v>
      </c>
      <c r="I14" s="31"/>
      <c r="J14" s="31"/>
      <c r="K14" s="31"/>
      <c r="L14" s="31"/>
      <c r="M14" s="34">
        <f>E13-M11</f>
        <v>228</v>
      </c>
      <c r="N14" s="32"/>
      <c r="O14" s="31"/>
      <c r="P14" s="33"/>
      <c r="S14" s="82"/>
      <c r="T14" s="75"/>
      <c r="U14" s="74"/>
      <c r="V14" s="75"/>
      <c r="W14" s="75"/>
      <c r="X14" s="75"/>
      <c r="Y14" s="75"/>
      <c r="Z14" s="75"/>
      <c r="AA14" s="75"/>
      <c r="AB14" s="75"/>
      <c r="AC14" s="75"/>
      <c r="AD14" s="76"/>
    </row>
    <row r="15" spans="1:30" ht="15.75" thickBot="1" x14ac:dyDescent="0.3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S15" s="108"/>
      <c r="T15" s="78"/>
      <c r="U15" s="77"/>
      <c r="V15" s="78"/>
      <c r="W15" s="78"/>
      <c r="X15" s="78"/>
      <c r="Y15" s="78"/>
      <c r="Z15" s="78"/>
      <c r="AA15" s="78"/>
      <c r="AB15" s="78"/>
      <c r="AC15" s="78"/>
      <c r="AD15" s="79"/>
    </row>
    <row r="17" spans="1:30" x14ac:dyDescent="0.25">
      <c r="A17" s="107" t="s">
        <v>47</v>
      </c>
      <c r="B17" s="107"/>
      <c r="C17" s="107"/>
      <c r="D17" s="107"/>
      <c r="E17" s="107"/>
      <c r="F17" s="107"/>
      <c r="G17" s="107"/>
    </row>
    <row r="18" spans="1:30" ht="15.75" thickBot="1" x14ac:dyDescent="0.3">
      <c r="A18" s="3"/>
      <c r="B18" s="2"/>
      <c r="C18" s="2"/>
    </row>
    <row r="19" spans="1:30" ht="129.75" customHeight="1" thickBot="1" x14ac:dyDescent="0.3">
      <c r="A19" s="104" t="s">
        <v>30</v>
      </c>
      <c r="B19" s="105"/>
      <c r="C19" s="17" t="s">
        <v>55</v>
      </c>
      <c r="D19" s="17" t="s">
        <v>56</v>
      </c>
      <c r="E19" s="17" t="s">
        <v>57</v>
      </c>
      <c r="F19" s="17" t="s">
        <v>58</v>
      </c>
      <c r="G19" s="39" t="s">
        <v>18</v>
      </c>
      <c r="H19" s="39" t="s">
        <v>19</v>
      </c>
      <c r="I19" s="39" t="s">
        <v>17</v>
      </c>
      <c r="J19" s="40" t="s">
        <v>16</v>
      </c>
      <c r="K19" s="104" t="s">
        <v>31</v>
      </c>
      <c r="L19" s="105"/>
      <c r="M19" s="17" t="s">
        <v>55</v>
      </c>
      <c r="N19" s="17" t="s">
        <v>56</v>
      </c>
      <c r="O19" s="17" t="s">
        <v>57</v>
      </c>
      <c r="P19" s="17" t="s">
        <v>58</v>
      </c>
      <c r="Q19" s="39" t="s">
        <v>18</v>
      </c>
      <c r="R19" s="39" t="s">
        <v>19</v>
      </c>
      <c r="S19" s="39" t="s">
        <v>17</v>
      </c>
      <c r="T19" s="40" t="s">
        <v>16</v>
      </c>
      <c r="U19" s="104" t="s">
        <v>32</v>
      </c>
      <c r="V19" s="105"/>
      <c r="W19" s="17" t="s">
        <v>55</v>
      </c>
      <c r="X19" s="17" t="s">
        <v>56</v>
      </c>
      <c r="Y19" s="17" t="s">
        <v>57</v>
      </c>
      <c r="Z19" s="17" t="s">
        <v>58</v>
      </c>
      <c r="AA19" s="39" t="s">
        <v>18</v>
      </c>
      <c r="AB19" s="39" t="s">
        <v>19</v>
      </c>
      <c r="AC19" s="39" t="s">
        <v>17</v>
      </c>
      <c r="AD19" s="40" t="s">
        <v>16</v>
      </c>
    </row>
    <row r="20" spans="1:30" ht="18" customHeight="1" x14ac:dyDescent="0.25">
      <c r="A20" s="41" t="str">
        <f>"WEEK "&amp;WEEKNUM(B21,21)</f>
        <v>WEEK 13</v>
      </c>
      <c r="B20" s="42"/>
      <c r="C20" s="43"/>
      <c r="D20" s="43"/>
      <c r="E20" s="43"/>
      <c r="F20" s="43"/>
      <c r="G20" s="43"/>
      <c r="H20" s="43"/>
      <c r="I20" s="43"/>
      <c r="J20" s="44"/>
      <c r="K20" s="41" t="str">
        <f>"WEEK "&amp;WEEKNUM(L21,21)</f>
        <v>WEEK 18</v>
      </c>
      <c r="L20" s="42"/>
      <c r="M20" s="43"/>
      <c r="N20" s="43"/>
      <c r="O20" s="43"/>
      <c r="P20" s="43"/>
      <c r="Q20" s="43"/>
      <c r="R20" s="43"/>
      <c r="S20" s="43"/>
      <c r="T20" s="44"/>
      <c r="U20" s="41" t="str">
        <f>"WEEK "&amp;WEEKNUM(V21,21)</f>
        <v>WEEK 22</v>
      </c>
      <c r="V20" s="46"/>
      <c r="W20" s="43"/>
      <c r="X20" s="43"/>
      <c r="Y20" s="43"/>
      <c r="Z20" s="43"/>
      <c r="AA20" s="43"/>
      <c r="AB20" s="43"/>
      <c r="AC20" s="43"/>
      <c r="AD20" s="44"/>
    </row>
    <row r="21" spans="1:30" ht="18" customHeight="1" x14ac:dyDescent="0.25">
      <c r="A21" s="48" t="s">
        <v>7</v>
      </c>
      <c r="B21" s="70">
        <v>44648</v>
      </c>
      <c r="C21" s="4"/>
      <c r="D21" s="4"/>
      <c r="E21" s="4"/>
      <c r="F21" s="4"/>
      <c r="G21" s="4"/>
      <c r="H21" s="4"/>
      <c r="I21" s="5"/>
      <c r="J21" s="6"/>
      <c r="K21" s="48" t="s">
        <v>7</v>
      </c>
      <c r="L21" s="70">
        <f>B63+1</f>
        <v>44683</v>
      </c>
      <c r="M21" s="7"/>
      <c r="N21" s="7"/>
      <c r="O21" s="7"/>
      <c r="P21" s="7"/>
      <c r="Q21" s="7"/>
      <c r="R21" s="7"/>
      <c r="S21" s="8"/>
      <c r="T21" s="9"/>
      <c r="U21" s="48" t="s">
        <v>7</v>
      </c>
      <c r="V21" s="70">
        <f>L54+1</f>
        <v>44711</v>
      </c>
      <c r="W21" s="7"/>
      <c r="X21" s="7"/>
      <c r="Y21" s="7"/>
      <c r="Z21" s="7"/>
      <c r="AA21" s="7"/>
      <c r="AB21" s="7"/>
      <c r="AC21" s="8"/>
      <c r="AD21" s="9"/>
    </row>
    <row r="22" spans="1:30" ht="18" customHeight="1" x14ac:dyDescent="0.25">
      <c r="A22" s="48" t="s">
        <v>8</v>
      </c>
      <c r="B22" s="70">
        <f>B21+1</f>
        <v>44649</v>
      </c>
      <c r="C22" s="4"/>
      <c r="D22" s="4"/>
      <c r="E22" s="4"/>
      <c r="F22" s="4"/>
      <c r="G22" s="4"/>
      <c r="H22" s="4"/>
      <c r="I22" s="5"/>
      <c r="J22" s="6"/>
      <c r="K22" s="48" t="s">
        <v>8</v>
      </c>
      <c r="L22" s="70">
        <f>L21+1</f>
        <v>44684</v>
      </c>
      <c r="M22" s="7"/>
      <c r="N22" s="7"/>
      <c r="O22" s="7"/>
      <c r="P22" s="7"/>
      <c r="Q22" s="7"/>
      <c r="R22" s="7"/>
      <c r="S22" s="8"/>
      <c r="T22" s="9"/>
      <c r="U22" s="48" t="s">
        <v>8</v>
      </c>
      <c r="V22" s="70">
        <f t="shared" ref="V22:V27" si="0">V21+1</f>
        <v>44712</v>
      </c>
      <c r="W22" s="7"/>
      <c r="X22" s="7"/>
      <c r="Y22" s="7"/>
      <c r="Z22" s="7"/>
      <c r="AA22" s="7"/>
      <c r="AB22" s="7"/>
      <c r="AC22" s="8"/>
      <c r="AD22" s="9"/>
    </row>
    <row r="23" spans="1:30" ht="18" customHeight="1" x14ac:dyDescent="0.25">
      <c r="A23" s="48" t="s">
        <v>9</v>
      </c>
      <c r="B23" s="70">
        <f t="shared" ref="B23:B27" si="1">B22+1</f>
        <v>44650</v>
      </c>
      <c r="C23" s="4"/>
      <c r="D23" s="4"/>
      <c r="E23" s="4"/>
      <c r="F23" s="4"/>
      <c r="G23" s="4"/>
      <c r="H23" s="4"/>
      <c r="I23" s="5"/>
      <c r="J23" s="6"/>
      <c r="K23" s="48" t="s">
        <v>9</v>
      </c>
      <c r="L23" s="70">
        <f t="shared" ref="L23:L27" si="2">L22+1</f>
        <v>44685</v>
      </c>
      <c r="M23" s="7"/>
      <c r="N23" s="7"/>
      <c r="O23" s="7"/>
      <c r="P23" s="7"/>
      <c r="Q23" s="7"/>
      <c r="R23" s="7"/>
      <c r="S23" s="8"/>
      <c r="T23" s="9"/>
      <c r="U23" s="48" t="s">
        <v>9</v>
      </c>
      <c r="V23" s="70">
        <f t="shared" si="0"/>
        <v>44713</v>
      </c>
      <c r="W23" s="7"/>
      <c r="X23" s="7"/>
      <c r="Y23" s="7"/>
      <c r="Z23" s="7"/>
      <c r="AA23" s="7"/>
      <c r="AB23" s="7"/>
      <c r="AC23" s="8"/>
      <c r="AD23" s="9"/>
    </row>
    <row r="24" spans="1:30" ht="18" customHeight="1" x14ac:dyDescent="0.25">
      <c r="A24" s="48" t="s">
        <v>10</v>
      </c>
      <c r="B24" s="70">
        <f t="shared" si="1"/>
        <v>44651</v>
      </c>
      <c r="C24" s="4"/>
      <c r="D24" s="4"/>
      <c r="E24" s="4"/>
      <c r="F24" s="4"/>
      <c r="G24" s="4"/>
      <c r="H24" s="4"/>
      <c r="I24" s="5"/>
      <c r="J24" s="6"/>
      <c r="K24" s="48" t="s">
        <v>10</v>
      </c>
      <c r="L24" s="70">
        <f t="shared" si="2"/>
        <v>44686</v>
      </c>
      <c r="M24" s="7"/>
      <c r="N24" s="7"/>
      <c r="O24" s="7"/>
      <c r="P24" s="7"/>
      <c r="Q24" s="7"/>
      <c r="R24" s="7"/>
      <c r="S24" s="8"/>
      <c r="T24" s="9"/>
      <c r="U24" s="48" t="s">
        <v>10</v>
      </c>
      <c r="V24" s="70">
        <f t="shared" si="0"/>
        <v>44714</v>
      </c>
      <c r="W24" s="7"/>
      <c r="X24" s="7"/>
      <c r="Y24" s="7"/>
      <c r="Z24" s="7"/>
      <c r="AA24" s="7"/>
      <c r="AB24" s="7"/>
      <c r="AC24" s="8"/>
      <c r="AD24" s="9"/>
    </row>
    <row r="25" spans="1:30" ht="18" customHeight="1" x14ac:dyDescent="0.25">
      <c r="A25" s="48" t="s">
        <v>11</v>
      </c>
      <c r="B25" s="70">
        <f t="shared" si="1"/>
        <v>44652</v>
      </c>
      <c r="C25" s="4"/>
      <c r="D25" s="4"/>
      <c r="E25" s="4"/>
      <c r="F25" s="4"/>
      <c r="G25" s="4"/>
      <c r="H25" s="4"/>
      <c r="I25" s="5"/>
      <c r="J25" s="6"/>
      <c r="K25" s="48" t="s">
        <v>11</v>
      </c>
      <c r="L25" s="70">
        <f t="shared" si="2"/>
        <v>44687</v>
      </c>
      <c r="M25" s="7"/>
      <c r="N25" s="7"/>
      <c r="O25" s="7"/>
      <c r="P25" s="7"/>
      <c r="Q25" s="7"/>
      <c r="R25" s="7"/>
      <c r="S25" s="8"/>
      <c r="T25" s="9"/>
      <c r="U25" s="48" t="s">
        <v>11</v>
      </c>
      <c r="V25" s="70">
        <f t="shared" si="0"/>
        <v>44715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25">
      <c r="A26" s="48" t="s">
        <v>12</v>
      </c>
      <c r="B26" s="70">
        <f t="shared" si="1"/>
        <v>44653</v>
      </c>
      <c r="C26" s="4"/>
      <c r="D26" s="4"/>
      <c r="E26" s="4"/>
      <c r="F26" s="4"/>
      <c r="G26" s="4"/>
      <c r="H26" s="4"/>
      <c r="I26" s="5"/>
      <c r="J26" s="6"/>
      <c r="K26" s="48" t="s">
        <v>12</v>
      </c>
      <c r="L26" s="70">
        <f t="shared" si="2"/>
        <v>44688</v>
      </c>
      <c r="M26" s="4"/>
      <c r="N26" s="4"/>
      <c r="O26" s="4"/>
      <c r="P26" s="4"/>
      <c r="Q26" s="4"/>
      <c r="R26" s="4"/>
      <c r="S26" s="5"/>
      <c r="T26" s="6"/>
      <c r="U26" s="48" t="s">
        <v>12</v>
      </c>
      <c r="V26" s="70">
        <f t="shared" si="0"/>
        <v>44716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25">
      <c r="A27" s="48" t="s">
        <v>13</v>
      </c>
      <c r="B27" s="70">
        <f t="shared" si="1"/>
        <v>44654</v>
      </c>
      <c r="C27" s="4"/>
      <c r="D27" s="4"/>
      <c r="E27" s="4"/>
      <c r="F27" s="4"/>
      <c r="G27" s="4"/>
      <c r="H27" s="4"/>
      <c r="I27" s="5"/>
      <c r="J27" s="6"/>
      <c r="K27" s="50" t="s">
        <v>13</v>
      </c>
      <c r="L27" s="70">
        <f t="shared" si="2"/>
        <v>44689</v>
      </c>
      <c r="M27" s="4"/>
      <c r="N27" s="4"/>
      <c r="O27" s="4"/>
      <c r="P27" s="4"/>
      <c r="Q27" s="4"/>
      <c r="R27" s="4"/>
      <c r="S27" s="5"/>
      <c r="T27" s="6"/>
      <c r="U27" s="50" t="s">
        <v>13</v>
      </c>
      <c r="V27" s="70">
        <f t="shared" si="0"/>
        <v>44717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">
      <c r="A28" s="103" t="s">
        <v>26</v>
      </c>
      <c r="B28" s="101"/>
      <c r="C28" s="101"/>
      <c r="D28" s="101"/>
      <c r="E28" s="101"/>
      <c r="F28" s="100">
        <f>SUM(C21:G27)</f>
        <v>0</v>
      </c>
      <c r="G28" s="101"/>
      <c r="H28" s="101"/>
      <c r="I28" s="101"/>
      <c r="J28" s="102"/>
      <c r="K28" s="103" t="s">
        <v>26</v>
      </c>
      <c r="L28" s="101"/>
      <c r="M28" s="101"/>
      <c r="N28" s="101"/>
      <c r="O28" s="101"/>
      <c r="P28" s="100">
        <f>SUM(M21:Q27)</f>
        <v>0</v>
      </c>
      <c r="Q28" s="101"/>
      <c r="R28" s="101"/>
      <c r="S28" s="101"/>
      <c r="T28" s="102"/>
      <c r="U28" s="103" t="s">
        <v>26</v>
      </c>
      <c r="V28" s="101"/>
      <c r="W28" s="101"/>
      <c r="X28" s="101"/>
      <c r="Y28" s="101"/>
      <c r="Z28" s="100">
        <f>SUM(W21:AA27)</f>
        <v>0</v>
      </c>
      <c r="AA28" s="101"/>
      <c r="AB28" s="101"/>
      <c r="AC28" s="101"/>
      <c r="AD28" s="102"/>
    </row>
    <row r="29" spans="1:30" ht="18" customHeight="1" x14ac:dyDescent="0.25">
      <c r="A29" s="41" t="str">
        <f>"WEEK "&amp;WEEKNUM(B30,21)</f>
        <v>WEEK 14</v>
      </c>
      <c r="B29" s="46"/>
      <c r="C29" s="46"/>
      <c r="D29" s="46"/>
      <c r="E29" s="46"/>
      <c r="F29" s="46"/>
      <c r="G29" s="46"/>
      <c r="H29" s="46"/>
      <c r="I29" s="46"/>
      <c r="J29" s="47"/>
      <c r="K29" s="41" t="str">
        <f>"WEEK "&amp;WEEKNUM(L30,21)</f>
        <v>WEEK 19</v>
      </c>
      <c r="L29" s="46"/>
      <c r="M29" s="46"/>
      <c r="N29" s="46"/>
      <c r="O29" s="46"/>
      <c r="P29" s="46"/>
      <c r="Q29" s="46"/>
      <c r="R29" s="46"/>
      <c r="S29" s="46"/>
      <c r="T29" s="47"/>
      <c r="U29" s="41" t="str">
        <f>"WEEK "&amp;WEEKNUM(V30,21)</f>
        <v>WEEK 23</v>
      </c>
      <c r="V29" s="46"/>
      <c r="W29" s="46"/>
      <c r="X29" s="46"/>
      <c r="Y29" s="46"/>
      <c r="Z29" s="46"/>
      <c r="AA29" s="46"/>
      <c r="AB29" s="46"/>
      <c r="AC29" s="46"/>
      <c r="AD29" s="47"/>
    </row>
    <row r="30" spans="1:30" ht="18" customHeight="1" x14ac:dyDescent="0.25">
      <c r="A30" s="48" t="s">
        <v>7</v>
      </c>
      <c r="B30" s="70">
        <f>B27+1</f>
        <v>44655</v>
      </c>
      <c r="C30" s="7"/>
      <c r="D30" s="7"/>
      <c r="E30" s="7"/>
      <c r="F30" s="7"/>
      <c r="G30" s="7"/>
      <c r="H30" s="7"/>
      <c r="I30" s="7"/>
      <c r="J30" s="9"/>
      <c r="K30" s="48" t="s">
        <v>7</v>
      </c>
      <c r="L30" s="70">
        <f>L27+1</f>
        <v>44690</v>
      </c>
      <c r="M30" s="7"/>
      <c r="N30" s="7"/>
      <c r="O30" s="7"/>
      <c r="P30" s="7"/>
      <c r="Q30" s="7"/>
      <c r="R30" s="7"/>
      <c r="S30" s="4"/>
      <c r="T30" s="6"/>
      <c r="U30" s="48" t="s">
        <v>7</v>
      </c>
      <c r="V30" s="70">
        <f>V27+1</f>
        <v>44718</v>
      </c>
      <c r="W30" s="51"/>
      <c r="X30" s="51"/>
      <c r="Y30" s="51"/>
      <c r="Z30" s="51"/>
      <c r="AA30" s="51"/>
      <c r="AB30" s="51"/>
      <c r="AC30" s="51"/>
      <c r="AD30" s="52"/>
    </row>
    <row r="31" spans="1:30" ht="18" customHeight="1" x14ac:dyDescent="0.25">
      <c r="A31" s="48" t="s">
        <v>8</v>
      </c>
      <c r="B31" s="70">
        <f>B30+1</f>
        <v>44656</v>
      </c>
      <c r="C31" s="7"/>
      <c r="D31" s="7"/>
      <c r="E31" s="7"/>
      <c r="F31" s="7"/>
      <c r="G31" s="7"/>
      <c r="H31" s="7"/>
      <c r="I31" s="7"/>
      <c r="J31" s="9"/>
      <c r="K31" s="48" t="s">
        <v>8</v>
      </c>
      <c r="L31" s="70">
        <f>L30+1</f>
        <v>44691</v>
      </c>
      <c r="M31" s="7"/>
      <c r="N31" s="7"/>
      <c r="O31" s="7"/>
      <c r="P31" s="7"/>
      <c r="Q31" s="7"/>
      <c r="R31" s="7"/>
      <c r="S31" s="7"/>
      <c r="T31" s="9"/>
      <c r="U31" s="48" t="s">
        <v>8</v>
      </c>
      <c r="V31" s="70">
        <f>V30+1</f>
        <v>44719</v>
      </c>
      <c r="W31" s="7"/>
      <c r="X31" s="7"/>
      <c r="Y31" s="7"/>
      <c r="Z31" s="7"/>
      <c r="AA31" s="7"/>
      <c r="AB31" s="7"/>
      <c r="AC31" s="7"/>
      <c r="AD31" s="9"/>
    </row>
    <row r="32" spans="1:30" ht="18" customHeight="1" x14ac:dyDescent="0.25">
      <c r="A32" s="48" t="s">
        <v>9</v>
      </c>
      <c r="B32" s="70">
        <f t="shared" ref="B32:B36" si="3">B31+1</f>
        <v>44657</v>
      </c>
      <c r="C32" s="7"/>
      <c r="D32" s="7"/>
      <c r="E32" s="7"/>
      <c r="F32" s="7"/>
      <c r="G32" s="7"/>
      <c r="H32" s="7"/>
      <c r="I32" s="7"/>
      <c r="J32" s="9"/>
      <c r="K32" s="48" t="s">
        <v>9</v>
      </c>
      <c r="L32" s="70">
        <f t="shared" ref="L32:L36" si="4">L31+1</f>
        <v>44692</v>
      </c>
      <c r="M32" s="7"/>
      <c r="N32" s="7"/>
      <c r="O32" s="7"/>
      <c r="P32" s="7"/>
      <c r="Q32" s="7"/>
      <c r="R32" s="7"/>
      <c r="S32" s="7"/>
      <c r="T32" s="9"/>
      <c r="U32" s="48" t="s">
        <v>9</v>
      </c>
      <c r="V32" s="70">
        <f t="shared" ref="V32:V36" si="5">V31+1</f>
        <v>44720</v>
      </c>
      <c r="W32" s="7"/>
      <c r="X32" s="7"/>
      <c r="Y32" s="7"/>
      <c r="Z32" s="7"/>
      <c r="AA32" s="7"/>
      <c r="AB32" s="7"/>
      <c r="AC32" s="7"/>
      <c r="AD32" s="9"/>
    </row>
    <row r="33" spans="1:30" ht="18" customHeight="1" x14ac:dyDescent="0.25">
      <c r="A33" s="48" t="s">
        <v>10</v>
      </c>
      <c r="B33" s="70">
        <f t="shared" si="3"/>
        <v>44658</v>
      </c>
      <c r="C33" s="7"/>
      <c r="D33" s="7"/>
      <c r="E33" s="7"/>
      <c r="F33" s="7"/>
      <c r="G33" s="7"/>
      <c r="H33" s="7"/>
      <c r="I33" s="7"/>
      <c r="J33" s="9"/>
      <c r="K33" s="48" t="s">
        <v>10</v>
      </c>
      <c r="L33" s="70">
        <f t="shared" si="4"/>
        <v>44693</v>
      </c>
      <c r="M33" s="7"/>
      <c r="N33" s="7"/>
      <c r="O33" s="7"/>
      <c r="P33" s="7"/>
      <c r="Q33" s="7"/>
      <c r="R33" s="7"/>
      <c r="S33" s="7"/>
      <c r="T33" s="9"/>
      <c r="U33" s="48" t="s">
        <v>10</v>
      </c>
      <c r="V33" s="70">
        <f t="shared" si="5"/>
        <v>44721</v>
      </c>
      <c r="W33" s="7"/>
      <c r="X33" s="7"/>
      <c r="Y33" s="7"/>
      <c r="Z33" s="7"/>
      <c r="AA33" s="7"/>
      <c r="AB33" s="7"/>
      <c r="AC33" s="7"/>
      <c r="AD33" s="9"/>
    </row>
    <row r="34" spans="1:30" ht="18" customHeight="1" x14ac:dyDescent="0.25">
      <c r="A34" s="48" t="s">
        <v>11</v>
      </c>
      <c r="B34" s="70">
        <f t="shared" si="3"/>
        <v>44659</v>
      </c>
      <c r="C34" s="7"/>
      <c r="D34" s="7"/>
      <c r="E34" s="7"/>
      <c r="F34" s="7"/>
      <c r="G34" s="7"/>
      <c r="H34" s="7"/>
      <c r="I34" s="7"/>
      <c r="J34" s="9"/>
      <c r="K34" s="48" t="s">
        <v>11</v>
      </c>
      <c r="L34" s="70">
        <f t="shared" si="4"/>
        <v>44694</v>
      </c>
      <c r="M34" s="7"/>
      <c r="N34" s="7"/>
      <c r="O34" s="7"/>
      <c r="P34" s="7"/>
      <c r="Q34" s="7"/>
      <c r="R34" s="7"/>
      <c r="S34" s="7"/>
      <c r="T34" s="9"/>
      <c r="U34" s="48" t="s">
        <v>11</v>
      </c>
      <c r="V34" s="70">
        <f t="shared" si="5"/>
        <v>44722</v>
      </c>
      <c r="W34" s="7"/>
      <c r="X34" s="7"/>
      <c r="Y34" s="7"/>
      <c r="Z34" s="7"/>
      <c r="AA34" s="7"/>
      <c r="AB34" s="7"/>
      <c r="AC34" s="7"/>
      <c r="AD34" s="9"/>
    </row>
    <row r="35" spans="1:30" ht="18" customHeight="1" x14ac:dyDescent="0.25">
      <c r="A35" s="48" t="s">
        <v>12</v>
      </c>
      <c r="B35" s="70">
        <f t="shared" si="3"/>
        <v>44660</v>
      </c>
      <c r="C35" s="7"/>
      <c r="D35" s="7"/>
      <c r="E35" s="7"/>
      <c r="F35" s="7"/>
      <c r="G35" s="7"/>
      <c r="H35" s="7"/>
      <c r="I35" s="7"/>
      <c r="J35" s="9"/>
      <c r="K35" s="48" t="s">
        <v>12</v>
      </c>
      <c r="L35" s="70">
        <f t="shared" si="4"/>
        <v>44695</v>
      </c>
      <c r="M35" s="7"/>
      <c r="N35" s="7"/>
      <c r="O35" s="7"/>
      <c r="P35" s="7"/>
      <c r="Q35" s="7"/>
      <c r="R35" s="7"/>
      <c r="S35" s="7"/>
      <c r="T35" s="9"/>
      <c r="U35" s="48" t="s">
        <v>12</v>
      </c>
      <c r="V35" s="70">
        <f t="shared" si="5"/>
        <v>44723</v>
      </c>
      <c r="W35" s="7"/>
      <c r="X35" s="7"/>
      <c r="Y35" s="7"/>
      <c r="Z35" s="7"/>
      <c r="AA35" s="7"/>
      <c r="AB35" s="7"/>
      <c r="AC35" s="7"/>
      <c r="AD35" s="9"/>
    </row>
    <row r="36" spans="1:30" ht="18" customHeight="1" x14ac:dyDescent="0.25">
      <c r="A36" s="50" t="s">
        <v>13</v>
      </c>
      <c r="B36" s="70">
        <f t="shared" si="3"/>
        <v>44661</v>
      </c>
      <c r="C36" s="10"/>
      <c r="D36" s="10"/>
      <c r="E36" s="10"/>
      <c r="F36" s="10"/>
      <c r="G36" s="10"/>
      <c r="H36" s="10"/>
      <c r="I36" s="10"/>
      <c r="J36" s="11"/>
      <c r="K36" s="50" t="s">
        <v>13</v>
      </c>
      <c r="L36" s="70">
        <f t="shared" si="4"/>
        <v>44696</v>
      </c>
      <c r="M36" s="10"/>
      <c r="N36" s="10"/>
      <c r="O36" s="10"/>
      <c r="P36" s="10"/>
      <c r="Q36" s="10"/>
      <c r="R36" s="10"/>
      <c r="S36" s="10"/>
      <c r="T36" s="11"/>
      <c r="U36" s="50" t="s">
        <v>13</v>
      </c>
      <c r="V36" s="70">
        <f t="shared" si="5"/>
        <v>44724</v>
      </c>
      <c r="W36" s="10"/>
      <c r="X36" s="10"/>
      <c r="Y36" s="10"/>
      <c r="Z36" s="10"/>
      <c r="AA36" s="10"/>
      <c r="AB36" s="10"/>
      <c r="AC36" s="10"/>
      <c r="AD36" s="11"/>
    </row>
    <row r="37" spans="1:30" ht="18" customHeight="1" thickBot="1" x14ac:dyDescent="0.3">
      <c r="A37" s="103" t="s">
        <v>26</v>
      </c>
      <c r="B37" s="101"/>
      <c r="C37" s="101"/>
      <c r="D37" s="101"/>
      <c r="E37" s="101"/>
      <c r="F37" s="100">
        <f>SUM(C30:G36)</f>
        <v>0</v>
      </c>
      <c r="G37" s="101"/>
      <c r="H37" s="101"/>
      <c r="I37" s="101"/>
      <c r="J37" s="102"/>
      <c r="K37" s="103" t="s">
        <v>26</v>
      </c>
      <c r="L37" s="101"/>
      <c r="M37" s="101"/>
      <c r="N37" s="101"/>
      <c r="O37" s="101"/>
      <c r="P37" s="100">
        <f>SUM(M30:Q36)</f>
        <v>0</v>
      </c>
      <c r="Q37" s="101"/>
      <c r="R37" s="101"/>
      <c r="S37" s="101"/>
      <c r="T37" s="102"/>
      <c r="U37" s="103" t="s">
        <v>26</v>
      </c>
      <c r="V37" s="101"/>
      <c r="W37" s="101"/>
      <c r="X37" s="101"/>
      <c r="Y37" s="101"/>
      <c r="Z37" s="100">
        <f>SUM(W30:AA36)</f>
        <v>0</v>
      </c>
      <c r="AA37" s="101"/>
      <c r="AB37" s="101"/>
      <c r="AC37" s="101"/>
      <c r="AD37" s="102"/>
    </row>
    <row r="38" spans="1:30" ht="18" customHeight="1" x14ac:dyDescent="0.25">
      <c r="A38" s="41" t="str">
        <f>"WEEK "&amp;WEEKNUM(B39,21)</f>
        <v>WEEK 15</v>
      </c>
      <c r="B38" s="46"/>
      <c r="C38" s="46"/>
      <c r="D38" s="46"/>
      <c r="E38" s="46"/>
      <c r="F38" s="46"/>
      <c r="G38" s="46"/>
      <c r="H38" s="46"/>
      <c r="I38" s="46"/>
      <c r="J38" s="47"/>
      <c r="K38" s="41" t="str">
        <f>"WEEK "&amp;WEEKNUM(L39,21)</f>
        <v>WEEK 20</v>
      </c>
      <c r="L38" s="46"/>
      <c r="M38" s="46"/>
      <c r="N38" s="46"/>
      <c r="O38" s="46"/>
      <c r="P38" s="46"/>
      <c r="Q38" s="46"/>
      <c r="R38" s="46"/>
      <c r="S38" s="46"/>
      <c r="T38" s="47"/>
      <c r="U38" s="41" t="str">
        <f>"WEEK "&amp;WEEKNUM(V39,21)</f>
        <v>WEEK 24</v>
      </c>
      <c r="V38" s="46"/>
      <c r="W38" s="46"/>
      <c r="X38" s="46"/>
      <c r="Y38" s="46"/>
      <c r="Z38" s="46"/>
      <c r="AA38" s="46"/>
      <c r="AB38" s="46"/>
      <c r="AC38" s="46"/>
      <c r="AD38" s="47"/>
    </row>
    <row r="39" spans="1:30" ht="18" customHeight="1" x14ac:dyDescent="0.25">
      <c r="A39" s="48" t="s">
        <v>7</v>
      </c>
      <c r="B39" s="70">
        <f>B36+1</f>
        <v>44662</v>
      </c>
      <c r="C39" s="7"/>
      <c r="D39" s="7"/>
      <c r="E39" s="7"/>
      <c r="F39" s="7"/>
      <c r="G39" s="7"/>
      <c r="H39" s="7"/>
      <c r="I39" s="7"/>
      <c r="J39" s="9"/>
      <c r="K39" s="48" t="s">
        <v>7</v>
      </c>
      <c r="L39" s="70">
        <f>L36+1</f>
        <v>44697</v>
      </c>
      <c r="M39" s="7"/>
      <c r="N39" s="7"/>
      <c r="O39" s="7"/>
      <c r="P39" s="7"/>
      <c r="Q39" s="7"/>
      <c r="R39" s="7"/>
      <c r="S39" s="7"/>
      <c r="T39" s="9"/>
      <c r="U39" s="48" t="s">
        <v>7</v>
      </c>
      <c r="V39" s="70">
        <f>V36+1</f>
        <v>44725</v>
      </c>
      <c r="W39" s="7"/>
      <c r="X39" s="7"/>
      <c r="Y39" s="7"/>
      <c r="Z39" s="7"/>
      <c r="AA39" s="7"/>
      <c r="AB39" s="7"/>
      <c r="AC39" s="4"/>
      <c r="AD39" s="6"/>
    </row>
    <row r="40" spans="1:30" ht="18" customHeight="1" x14ac:dyDescent="0.25">
      <c r="A40" s="48" t="s">
        <v>8</v>
      </c>
      <c r="B40" s="70">
        <f>B39+1</f>
        <v>44663</v>
      </c>
      <c r="C40" s="7"/>
      <c r="D40" s="7"/>
      <c r="E40" s="7"/>
      <c r="F40" s="7"/>
      <c r="G40" s="7"/>
      <c r="H40" s="7"/>
      <c r="I40" s="7"/>
      <c r="J40" s="9"/>
      <c r="K40" s="48" t="s">
        <v>8</v>
      </c>
      <c r="L40" s="70">
        <f>L39+1</f>
        <v>44698</v>
      </c>
      <c r="M40" s="7"/>
      <c r="N40" s="7"/>
      <c r="O40" s="7"/>
      <c r="P40" s="7"/>
      <c r="Q40" s="7"/>
      <c r="R40" s="7"/>
      <c r="S40" s="7"/>
      <c r="T40" s="9"/>
      <c r="U40" s="48" t="s">
        <v>8</v>
      </c>
      <c r="V40" s="70">
        <f>V39+1</f>
        <v>44726</v>
      </c>
      <c r="W40" s="7"/>
      <c r="X40" s="7"/>
      <c r="Y40" s="7"/>
      <c r="Z40" s="7"/>
      <c r="AA40" s="7"/>
      <c r="AB40" s="7"/>
      <c r="AC40" s="7"/>
      <c r="AD40" s="9"/>
    </row>
    <row r="41" spans="1:30" ht="18" customHeight="1" x14ac:dyDescent="0.25">
      <c r="A41" s="48" t="s">
        <v>9</v>
      </c>
      <c r="B41" s="70">
        <f t="shared" ref="B41:B45" si="6">B40+1</f>
        <v>44664</v>
      </c>
      <c r="C41" s="7"/>
      <c r="D41" s="7"/>
      <c r="E41" s="7"/>
      <c r="F41" s="7"/>
      <c r="G41" s="7"/>
      <c r="H41" s="7"/>
      <c r="I41" s="7"/>
      <c r="J41" s="9"/>
      <c r="K41" s="48" t="s">
        <v>9</v>
      </c>
      <c r="L41" s="70">
        <f t="shared" ref="L41:L45" si="7">L40+1</f>
        <v>44699</v>
      </c>
      <c r="M41" s="7"/>
      <c r="N41" s="7"/>
      <c r="O41" s="7"/>
      <c r="P41" s="7"/>
      <c r="Q41" s="7"/>
      <c r="R41" s="7"/>
      <c r="S41" s="7"/>
      <c r="T41" s="9"/>
      <c r="U41" s="48" t="s">
        <v>9</v>
      </c>
      <c r="V41" s="70">
        <f t="shared" ref="V41:V45" si="8">V40+1</f>
        <v>44727</v>
      </c>
      <c r="W41" s="7"/>
      <c r="X41" s="7"/>
      <c r="Y41" s="7"/>
      <c r="Z41" s="7"/>
      <c r="AA41" s="7"/>
      <c r="AB41" s="7"/>
      <c r="AC41" s="7"/>
      <c r="AD41" s="9"/>
    </row>
    <row r="42" spans="1:30" ht="18" customHeight="1" x14ac:dyDescent="0.25">
      <c r="A42" s="48" t="s">
        <v>10</v>
      </c>
      <c r="B42" s="70">
        <f t="shared" si="6"/>
        <v>44665</v>
      </c>
      <c r="C42" s="7"/>
      <c r="D42" s="7"/>
      <c r="E42" s="7"/>
      <c r="F42" s="7"/>
      <c r="G42" s="7"/>
      <c r="H42" s="7"/>
      <c r="I42" s="7"/>
      <c r="J42" s="9"/>
      <c r="K42" s="48" t="s">
        <v>10</v>
      </c>
      <c r="L42" s="70">
        <f t="shared" si="7"/>
        <v>44700</v>
      </c>
      <c r="M42" s="7"/>
      <c r="N42" s="7"/>
      <c r="O42" s="7"/>
      <c r="P42" s="7"/>
      <c r="Q42" s="7"/>
      <c r="R42" s="7"/>
      <c r="S42" s="7"/>
      <c r="T42" s="9"/>
      <c r="U42" s="48" t="s">
        <v>10</v>
      </c>
      <c r="V42" s="70">
        <f t="shared" si="8"/>
        <v>44728</v>
      </c>
      <c r="W42" s="7"/>
      <c r="X42" s="7"/>
      <c r="Y42" s="7"/>
      <c r="Z42" s="7"/>
      <c r="AA42" s="7"/>
      <c r="AB42" s="7"/>
      <c r="AC42" s="7"/>
      <c r="AD42" s="9"/>
    </row>
    <row r="43" spans="1:30" ht="18" customHeight="1" x14ac:dyDescent="0.25">
      <c r="A43" s="48" t="s">
        <v>11</v>
      </c>
      <c r="B43" s="70">
        <f t="shared" si="6"/>
        <v>44666</v>
      </c>
      <c r="C43" s="51"/>
      <c r="D43" s="51"/>
      <c r="E43" s="51"/>
      <c r="F43" s="51"/>
      <c r="G43" s="51"/>
      <c r="H43" s="51"/>
      <c r="I43" s="51"/>
      <c r="J43" s="52"/>
      <c r="K43" s="48" t="s">
        <v>11</v>
      </c>
      <c r="L43" s="70">
        <f t="shared" si="7"/>
        <v>44701</v>
      </c>
      <c r="M43" s="7"/>
      <c r="N43" s="7"/>
      <c r="O43" s="7"/>
      <c r="P43" s="7"/>
      <c r="Q43" s="7"/>
      <c r="R43" s="7"/>
      <c r="S43" s="7"/>
      <c r="T43" s="9"/>
      <c r="U43" s="48" t="s">
        <v>11</v>
      </c>
      <c r="V43" s="70">
        <f t="shared" si="8"/>
        <v>44729</v>
      </c>
      <c r="W43" s="7"/>
      <c r="X43" s="7"/>
      <c r="Y43" s="7"/>
      <c r="Z43" s="7"/>
      <c r="AA43" s="7"/>
      <c r="AB43" s="7"/>
      <c r="AC43" s="7"/>
      <c r="AD43" s="9"/>
    </row>
    <row r="44" spans="1:30" ht="18" customHeight="1" x14ac:dyDescent="0.25">
      <c r="A44" s="48" t="s">
        <v>12</v>
      </c>
      <c r="B44" s="70">
        <f t="shared" si="6"/>
        <v>44667</v>
      </c>
      <c r="C44" s="7"/>
      <c r="D44" s="7"/>
      <c r="E44" s="7"/>
      <c r="F44" s="7"/>
      <c r="G44" s="7"/>
      <c r="H44" s="7"/>
      <c r="I44" s="7"/>
      <c r="J44" s="9"/>
      <c r="K44" s="48" t="s">
        <v>12</v>
      </c>
      <c r="L44" s="70">
        <f t="shared" si="7"/>
        <v>44702</v>
      </c>
      <c r="M44" s="7"/>
      <c r="N44" s="7"/>
      <c r="O44" s="7"/>
      <c r="P44" s="7"/>
      <c r="Q44" s="7"/>
      <c r="R44" s="7"/>
      <c r="S44" s="7"/>
      <c r="T44" s="9"/>
      <c r="U44" s="48" t="s">
        <v>12</v>
      </c>
      <c r="V44" s="70">
        <f t="shared" si="8"/>
        <v>44730</v>
      </c>
      <c r="W44" s="7"/>
      <c r="X44" s="7"/>
      <c r="Y44" s="7"/>
      <c r="Z44" s="7"/>
      <c r="AA44" s="7"/>
      <c r="AB44" s="7"/>
      <c r="AC44" s="7"/>
      <c r="AD44" s="9"/>
    </row>
    <row r="45" spans="1:30" ht="18" customHeight="1" x14ac:dyDescent="0.25">
      <c r="A45" s="50" t="s">
        <v>13</v>
      </c>
      <c r="B45" s="70">
        <f t="shared" si="6"/>
        <v>44668</v>
      </c>
      <c r="C45" s="10"/>
      <c r="D45" s="10"/>
      <c r="E45" s="10"/>
      <c r="F45" s="10"/>
      <c r="G45" s="10"/>
      <c r="H45" s="10"/>
      <c r="I45" s="10"/>
      <c r="J45" s="11"/>
      <c r="K45" s="50" t="s">
        <v>13</v>
      </c>
      <c r="L45" s="70">
        <f t="shared" si="7"/>
        <v>44703</v>
      </c>
      <c r="M45" s="10"/>
      <c r="N45" s="10"/>
      <c r="O45" s="10"/>
      <c r="P45" s="10"/>
      <c r="Q45" s="10"/>
      <c r="R45" s="10"/>
      <c r="S45" s="10"/>
      <c r="T45" s="11"/>
      <c r="U45" s="50" t="s">
        <v>13</v>
      </c>
      <c r="V45" s="70">
        <f t="shared" si="8"/>
        <v>44731</v>
      </c>
      <c r="W45" s="10"/>
      <c r="X45" s="10"/>
      <c r="Y45" s="10"/>
      <c r="Z45" s="10"/>
      <c r="AA45" s="10"/>
      <c r="AB45" s="10"/>
      <c r="AC45" s="10"/>
      <c r="AD45" s="11"/>
    </row>
    <row r="46" spans="1:30" ht="18" customHeight="1" thickBot="1" x14ac:dyDescent="0.3">
      <c r="A46" s="103" t="s">
        <v>26</v>
      </c>
      <c r="B46" s="101"/>
      <c r="C46" s="101"/>
      <c r="D46" s="101"/>
      <c r="E46" s="101"/>
      <c r="F46" s="100">
        <f>SUM(C39:G45)</f>
        <v>0</v>
      </c>
      <c r="G46" s="101"/>
      <c r="H46" s="101"/>
      <c r="I46" s="101"/>
      <c r="J46" s="102"/>
      <c r="K46" s="103" t="s">
        <v>26</v>
      </c>
      <c r="L46" s="101"/>
      <c r="M46" s="101"/>
      <c r="N46" s="101"/>
      <c r="O46" s="101"/>
      <c r="P46" s="100">
        <f>SUM(M39:Q45)</f>
        <v>0</v>
      </c>
      <c r="Q46" s="101"/>
      <c r="R46" s="101"/>
      <c r="S46" s="101"/>
      <c r="T46" s="102"/>
      <c r="U46" s="103" t="s">
        <v>26</v>
      </c>
      <c r="V46" s="101"/>
      <c r="W46" s="101"/>
      <c r="X46" s="101"/>
      <c r="Y46" s="101"/>
      <c r="Z46" s="100">
        <f>SUM(W39:AA45)</f>
        <v>0</v>
      </c>
      <c r="AA46" s="101"/>
      <c r="AB46" s="101"/>
      <c r="AC46" s="101"/>
      <c r="AD46" s="102"/>
    </row>
    <row r="47" spans="1:30" ht="18" customHeight="1" x14ac:dyDescent="0.25">
      <c r="A47" s="41" t="str">
        <f>"WEEK "&amp;WEEKNUM(B48,21)</f>
        <v>WEEK 16</v>
      </c>
      <c r="B47" s="46"/>
      <c r="C47" s="46"/>
      <c r="D47" s="46"/>
      <c r="E47" s="46"/>
      <c r="F47" s="46"/>
      <c r="G47" s="46"/>
      <c r="H47" s="46"/>
      <c r="I47" s="46"/>
      <c r="J47" s="47"/>
      <c r="K47" s="41" t="str">
        <f>"WEEK "&amp;WEEKNUM(L48,21)</f>
        <v>WEEK 21</v>
      </c>
      <c r="L47" s="46"/>
      <c r="M47" s="46"/>
      <c r="N47" s="46"/>
      <c r="O47" s="46"/>
      <c r="P47" s="46"/>
      <c r="Q47" s="46"/>
      <c r="R47" s="46"/>
      <c r="S47" s="46"/>
      <c r="T47" s="47"/>
      <c r="U47" s="41" t="str">
        <f>"WEEK "&amp;WEEKNUM(V48,21)</f>
        <v>WEEK 25</v>
      </c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18" customHeight="1" x14ac:dyDescent="0.25">
      <c r="A48" s="48" t="s">
        <v>7</v>
      </c>
      <c r="B48" s="70">
        <f>B45+1</f>
        <v>44669</v>
      </c>
      <c r="C48" s="51" t="s">
        <v>27</v>
      </c>
      <c r="D48" s="51"/>
      <c r="E48" s="51"/>
      <c r="F48" s="51"/>
      <c r="G48" s="51"/>
      <c r="H48" s="51"/>
      <c r="I48" s="51"/>
      <c r="J48" s="52"/>
      <c r="K48" s="48" t="s">
        <v>7</v>
      </c>
      <c r="L48" s="70">
        <f>L45+1</f>
        <v>44704</v>
      </c>
      <c r="M48" s="7"/>
      <c r="N48" s="7"/>
      <c r="O48" s="7"/>
      <c r="P48" s="7"/>
      <c r="Q48" s="7"/>
      <c r="R48" s="7"/>
      <c r="S48" s="7"/>
      <c r="T48" s="9"/>
      <c r="U48" s="48" t="s">
        <v>7</v>
      </c>
      <c r="V48" s="70">
        <f>V45+1</f>
        <v>44732</v>
      </c>
      <c r="W48" s="7"/>
      <c r="X48" s="7"/>
      <c r="Y48" s="7"/>
      <c r="Z48" s="7"/>
      <c r="AA48" s="7"/>
      <c r="AB48" s="7"/>
      <c r="AC48" s="7"/>
      <c r="AD48" s="9"/>
    </row>
    <row r="49" spans="1:30" ht="18" customHeight="1" x14ac:dyDescent="0.25">
      <c r="A49" s="48" t="s">
        <v>8</v>
      </c>
      <c r="B49" s="70">
        <f>B48+1</f>
        <v>44670</v>
      </c>
      <c r="C49" s="7"/>
      <c r="D49" s="7"/>
      <c r="E49" s="7"/>
      <c r="F49" s="7"/>
      <c r="G49" s="7"/>
      <c r="H49" s="7"/>
      <c r="I49" s="7" t="s">
        <v>27</v>
      </c>
      <c r="J49" s="9"/>
      <c r="K49" s="48" t="s">
        <v>8</v>
      </c>
      <c r="L49" s="70">
        <f>L48+1</f>
        <v>44705</v>
      </c>
      <c r="M49" s="7"/>
      <c r="N49" s="7"/>
      <c r="O49" s="7"/>
      <c r="P49" s="7"/>
      <c r="Q49" s="7"/>
      <c r="R49" s="7"/>
      <c r="S49" s="7"/>
      <c r="T49" s="9"/>
      <c r="U49" s="48" t="s">
        <v>8</v>
      </c>
      <c r="V49" s="70">
        <f>V48+1</f>
        <v>44733</v>
      </c>
      <c r="W49" s="7"/>
      <c r="X49" s="7"/>
      <c r="Y49" s="7"/>
      <c r="Z49" s="7"/>
      <c r="AA49" s="7"/>
      <c r="AB49" s="7"/>
      <c r="AC49" s="7"/>
      <c r="AD49" s="9"/>
    </row>
    <row r="50" spans="1:30" ht="18" customHeight="1" x14ac:dyDescent="0.25">
      <c r="A50" s="48" t="s">
        <v>9</v>
      </c>
      <c r="B50" s="70">
        <f t="shared" ref="B50:B54" si="9">B49+1</f>
        <v>44671</v>
      </c>
      <c r="C50" s="7"/>
      <c r="D50" s="7"/>
      <c r="E50" s="7"/>
      <c r="F50" s="7"/>
      <c r="G50" s="7"/>
      <c r="H50" s="7"/>
      <c r="I50" s="7"/>
      <c r="J50" s="9"/>
      <c r="K50" s="48" t="s">
        <v>9</v>
      </c>
      <c r="L50" s="70">
        <f t="shared" ref="L50:L54" si="10">L49+1</f>
        <v>44706</v>
      </c>
      <c r="M50" s="7"/>
      <c r="N50" s="7"/>
      <c r="O50" s="7"/>
      <c r="P50" s="7"/>
      <c r="Q50" s="7"/>
      <c r="R50" s="7"/>
      <c r="S50" s="7"/>
      <c r="T50" s="9"/>
      <c r="U50" s="48" t="s">
        <v>9</v>
      </c>
      <c r="V50" s="70">
        <f t="shared" ref="V50:V54" si="11">V49+1</f>
        <v>44734</v>
      </c>
      <c r="W50" s="7"/>
      <c r="X50" s="7"/>
      <c r="Y50" s="7"/>
      <c r="Z50" s="7"/>
      <c r="AA50" s="7"/>
      <c r="AB50" s="7"/>
      <c r="AC50" s="7"/>
      <c r="AD50" s="9"/>
    </row>
    <row r="51" spans="1:30" ht="18" customHeight="1" x14ac:dyDescent="0.25">
      <c r="A51" s="48" t="s">
        <v>10</v>
      </c>
      <c r="B51" s="70">
        <f t="shared" si="9"/>
        <v>44672</v>
      </c>
      <c r="C51" s="7"/>
      <c r="D51" s="7"/>
      <c r="E51" s="7"/>
      <c r="F51" s="7"/>
      <c r="G51" s="7"/>
      <c r="H51" s="7"/>
      <c r="I51" s="7"/>
      <c r="J51" s="9"/>
      <c r="K51" s="48" t="s">
        <v>10</v>
      </c>
      <c r="L51" s="70">
        <f t="shared" si="10"/>
        <v>44707</v>
      </c>
      <c r="M51" s="51"/>
      <c r="N51" s="51"/>
      <c r="O51" s="51"/>
      <c r="P51" s="51"/>
      <c r="Q51" s="51"/>
      <c r="R51" s="51"/>
      <c r="S51" s="51"/>
      <c r="T51" s="52"/>
      <c r="U51" s="48" t="s">
        <v>10</v>
      </c>
      <c r="V51" s="70">
        <f t="shared" si="11"/>
        <v>44735</v>
      </c>
      <c r="W51" s="7"/>
      <c r="X51" s="7"/>
      <c r="Y51" s="7"/>
      <c r="Z51" s="7"/>
      <c r="AA51" s="7"/>
      <c r="AB51" s="7"/>
      <c r="AC51" s="7"/>
      <c r="AD51" s="9"/>
    </row>
    <row r="52" spans="1:30" ht="18" customHeight="1" x14ac:dyDescent="0.25">
      <c r="A52" s="48" t="s">
        <v>11</v>
      </c>
      <c r="B52" s="70">
        <f t="shared" si="9"/>
        <v>44673</v>
      </c>
      <c r="C52" s="7"/>
      <c r="D52" s="7"/>
      <c r="E52" s="7"/>
      <c r="F52" s="7"/>
      <c r="G52" s="7"/>
      <c r="H52" s="7"/>
      <c r="I52" s="7"/>
      <c r="J52" s="9"/>
      <c r="K52" s="48" t="s">
        <v>11</v>
      </c>
      <c r="L52" s="70">
        <f t="shared" si="10"/>
        <v>44708</v>
      </c>
      <c r="M52" s="7"/>
      <c r="N52" s="7"/>
      <c r="O52" s="7"/>
      <c r="P52" s="7"/>
      <c r="Q52" s="7"/>
      <c r="R52" s="7"/>
      <c r="S52" s="7"/>
      <c r="T52" s="9"/>
      <c r="U52" s="48" t="s">
        <v>11</v>
      </c>
      <c r="V52" s="70">
        <f t="shared" si="11"/>
        <v>44736</v>
      </c>
      <c r="W52" s="7"/>
      <c r="X52" s="7"/>
      <c r="Y52" s="7"/>
      <c r="Z52" s="7"/>
      <c r="AA52" s="7"/>
      <c r="AB52" s="7"/>
      <c r="AC52" s="7"/>
      <c r="AD52" s="9"/>
    </row>
    <row r="53" spans="1:30" ht="18" customHeight="1" x14ac:dyDescent="0.25">
      <c r="A53" s="48" t="s">
        <v>12</v>
      </c>
      <c r="B53" s="70">
        <f t="shared" si="9"/>
        <v>44674</v>
      </c>
      <c r="C53" s="7"/>
      <c r="D53" s="7"/>
      <c r="E53" s="7"/>
      <c r="F53" s="7"/>
      <c r="G53" s="7"/>
      <c r="H53" s="7"/>
      <c r="I53" s="7"/>
      <c r="J53" s="9"/>
      <c r="K53" s="48" t="s">
        <v>12</v>
      </c>
      <c r="L53" s="70">
        <f t="shared" si="10"/>
        <v>44709</v>
      </c>
      <c r="M53" s="7"/>
      <c r="N53" s="7"/>
      <c r="O53" s="7"/>
      <c r="P53" s="7"/>
      <c r="Q53" s="7"/>
      <c r="R53" s="7"/>
      <c r="S53" s="7"/>
      <c r="T53" s="9"/>
      <c r="U53" s="48" t="s">
        <v>12</v>
      </c>
      <c r="V53" s="70">
        <f t="shared" si="11"/>
        <v>44737</v>
      </c>
      <c r="W53" s="7"/>
      <c r="X53" s="7"/>
      <c r="Y53" s="7"/>
      <c r="Z53" s="7"/>
      <c r="AA53" s="7"/>
      <c r="AB53" s="7"/>
      <c r="AC53" s="7"/>
      <c r="AD53" s="9"/>
    </row>
    <row r="54" spans="1:30" ht="18" customHeight="1" x14ac:dyDescent="0.25">
      <c r="A54" s="50" t="s">
        <v>13</v>
      </c>
      <c r="B54" s="70">
        <f t="shared" si="9"/>
        <v>44675</v>
      </c>
      <c r="C54" s="10"/>
      <c r="D54" s="10"/>
      <c r="E54" s="10"/>
      <c r="F54" s="10"/>
      <c r="G54" s="10"/>
      <c r="H54" s="10"/>
      <c r="I54" s="10"/>
      <c r="J54" s="11"/>
      <c r="K54" s="48" t="s">
        <v>13</v>
      </c>
      <c r="L54" s="70">
        <f t="shared" si="10"/>
        <v>44710</v>
      </c>
      <c r="M54" s="10"/>
      <c r="N54" s="10"/>
      <c r="O54" s="10"/>
      <c r="P54" s="10"/>
      <c r="Q54" s="10"/>
      <c r="R54" s="10"/>
      <c r="S54" s="10"/>
      <c r="T54" s="11"/>
      <c r="U54" s="48" t="s">
        <v>13</v>
      </c>
      <c r="V54" s="70">
        <f t="shared" si="11"/>
        <v>44738</v>
      </c>
      <c r="W54" s="10"/>
      <c r="X54" s="10"/>
      <c r="Y54" s="10"/>
      <c r="Z54" s="10"/>
      <c r="AA54" s="10"/>
      <c r="AB54" s="10"/>
      <c r="AC54" s="10"/>
      <c r="AD54" s="11"/>
    </row>
    <row r="55" spans="1:30" ht="18" customHeight="1" thickBot="1" x14ac:dyDescent="0.3">
      <c r="A55" s="103" t="s">
        <v>26</v>
      </c>
      <c r="B55" s="101"/>
      <c r="C55" s="101"/>
      <c r="D55" s="101"/>
      <c r="E55" s="101"/>
      <c r="F55" s="100">
        <f>SUM(C48:G54)</f>
        <v>0</v>
      </c>
      <c r="G55" s="101"/>
      <c r="H55" s="101"/>
      <c r="I55" s="101"/>
      <c r="J55" s="102"/>
      <c r="K55" s="103" t="s">
        <v>26</v>
      </c>
      <c r="L55" s="101"/>
      <c r="M55" s="101"/>
      <c r="N55" s="101"/>
      <c r="O55" s="101"/>
      <c r="P55" s="100">
        <f>SUM(M48:Q54)</f>
        <v>0</v>
      </c>
      <c r="Q55" s="101"/>
      <c r="R55" s="101"/>
      <c r="S55" s="101"/>
      <c r="T55" s="102"/>
      <c r="U55" s="103" t="s">
        <v>26</v>
      </c>
      <c r="V55" s="101"/>
      <c r="W55" s="101"/>
      <c r="X55" s="101"/>
      <c r="Y55" s="101"/>
      <c r="Z55" s="100">
        <f>SUM(W48:AA54)</f>
        <v>0</v>
      </c>
      <c r="AA55" s="101"/>
      <c r="AB55" s="101"/>
      <c r="AC55" s="101"/>
      <c r="AD55" s="102"/>
    </row>
    <row r="56" spans="1:30" ht="18" customHeight="1" x14ac:dyDescent="0.25">
      <c r="A56" s="41" t="str">
        <f>"WEEK "&amp;WEEKNUM(B57,21)</f>
        <v>WEEK 17</v>
      </c>
      <c r="B56" s="46"/>
      <c r="C56" s="46"/>
      <c r="D56" s="46"/>
      <c r="E56" s="46"/>
      <c r="F56" s="46"/>
      <c r="G56" s="46"/>
      <c r="H56" s="46"/>
      <c r="I56" s="46"/>
      <c r="J56" s="47"/>
      <c r="K56" s="45"/>
      <c r="L56" s="46"/>
      <c r="M56" s="46"/>
      <c r="N56" s="46"/>
      <c r="O56" s="46"/>
      <c r="P56" s="46"/>
      <c r="Q56" s="46"/>
      <c r="R56" s="46"/>
      <c r="S56" s="46"/>
      <c r="T56" s="47"/>
      <c r="U56" s="45"/>
      <c r="V56" s="46"/>
      <c r="W56" s="46"/>
      <c r="X56" s="46"/>
      <c r="Y56" s="46"/>
      <c r="Z56" s="46"/>
      <c r="AA56" s="46"/>
      <c r="AB56" s="46"/>
      <c r="AC56" s="46"/>
      <c r="AD56" s="47"/>
    </row>
    <row r="57" spans="1:30" ht="18" customHeight="1" x14ac:dyDescent="0.25">
      <c r="A57" s="48" t="s">
        <v>7</v>
      </c>
      <c r="B57" s="70">
        <f>B54+1</f>
        <v>44676</v>
      </c>
      <c r="C57" s="7"/>
      <c r="D57" s="7"/>
      <c r="E57" s="7"/>
      <c r="F57" s="7"/>
      <c r="G57" s="7"/>
      <c r="H57" s="7"/>
      <c r="I57" s="7"/>
      <c r="J57" s="9"/>
      <c r="K57" s="48"/>
      <c r="L57" s="49"/>
      <c r="M57" s="12"/>
      <c r="N57" s="12"/>
      <c r="O57" s="12"/>
      <c r="P57" s="12"/>
      <c r="Q57" s="12"/>
      <c r="R57" s="12"/>
      <c r="S57" s="12"/>
      <c r="T57" s="13"/>
      <c r="U57" s="48"/>
      <c r="V57" s="49"/>
      <c r="W57" s="24"/>
      <c r="X57" s="24"/>
      <c r="Y57" s="24"/>
      <c r="Z57" s="24"/>
      <c r="AA57" s="24"/>
      <c r="AB57" s="24"/>
      <c r="AC57" s="24"/>
      <c r="AD57" s="25"/>
    </row>
    <row r="58" spans="1:30" ht="18" customHeight="1" x14ac:dyDescent="0.25">
      <c r="A58" s="48" t="s">
        <v>8</v>
      </c>
      <c r="B58" s="70">
        <f>B57+1</f>
        <v>44677</v>
      </c>
      <c r="C58" s="7"/>
      <c r="D58" s="7"/>
      <c r="E58" s="7"/>
      <c r="F58" s="7"/>
      <c r="G58" s="7"/>
      <c r="H58" s="7"/>
      <c r="I58" s="7"/>
      <c r="J58" s="9"/>
      <c r="K58" s="48"/>
      <c r="L58" s="49"/>
      <c r="M58" s="12"/>
      <c r="N58" s="12"/>
      <c r="O58" s="12"/>
      <c r="P58" s="12"/>
      <c r="Q58" s="12"/>
      <c r="R58" s="12"/>
      <c r="S58" s="12"/>
      <c r="T58" s="13"/>
      <c r="U58" s="48"/>
      <c r="V58" s="49"/>
      <c r="W58" s="24"/>
      <c r="X58" s="24"/>
      <c r="Y58" s="24"/>
      <c r="Z58" s="24"/>
      <c r="AA58" s="24"/>
      <c r="AB58" s="24"/>
      <c r="AC58" s="24"/>
      <c r="AD58" s="25"/>
    </row>
    <row r="59" spans="1:30" ht="18" customHeight="1" x14ac:dyDescent="0.25">
      <c r="A59" s="48" t="s">
        <v>9</v>
      </c>
      <c r="B59" s="70">
        <f t="shared" ref="B59:B63" si="12">B58+1</f>
        <v>44678</v>
      </c>
      <c r="C59" s="51"/>
      <c r="D59" s="51"/>
      <c r="E59" s="51"/>
      <c r="F59" s="51"/>
      <c r="G59" s="51"/>
      <c r="H59" s="51"/>
      <c r="I59" s="51"/>
      <c r="J59" s="52"/>
      <c r="K59" s="48"/>
      <c r="L59" s="49"/>
      <c r="M59" s="12"/>
      <c r="N59" s="12"/>
      <c r="O59" s="12"/>
      <c r="P59" s="12"/>
      <c r="Q59" s="12"/>
      <c r="R59" s="12"/>
      <c r="S59" s="12"/>
      <c r="T59" s="13"/>
      <c r="U59" s="48"/>
      <c r="V59" s="49"/>
      <c r="W59" s="24"/>
      <c r="X59" s="24"/>
      <c r="Y59" s="24"/>
      <c r="Z59" s="24"/>
      <c r="AA59" s="24"/>
      <c r="AB59" s="24"/>
      <c r="AC59" s="24"/>
      <c r="AD59" s="25"/>
    </row>
    <row r="60" spans="1:30" ht="18" customHeight="1" x14ac:dyDescent="0.25">
      <c r="A60" s="48" t="s">
        <v>10</v>
      </c>
      <c r="B60" s="70">
        <f t="shared" si="12"/>
        <v>44679</v>
      </c>
      <c r="C60" s="7"/>
      <c r="D60" s="7"/>
      <c r="E60" s="7"/>
      <c r="F60" s="7"/>
      <c r="G60" s="7"/>
      <c r="H60" s="7"/>
      <c r="I60" s="7"/>
      <c r="J60" s="9"/>
      <c r="K60" s="48"/>
      <c r="L60" s="49"/>
      <c r="M60" s="12"/>
      <c r="N60" s="12"/>
      <c r="O60" s="12"/>
      <c r="P60" s="12"/>
      <c r="Q60" s="12"/>
      <c r="R60" s="12"/>
      <c r="S60" s="12"/>
      <c r="T60" s="13"/>
      <c r="U60" s="48"/>
      <c r="V60" s="49"/>
      <c r="W60" s="24"/>
      <c r="X60" s="24"/>
      <c r="Y60" s="24"/>
      <c r="Z60" s="24"/>
      <c r="AA60" s="24"/>
      <c r="AB60" s="24"/>
      <c r="AC60" s="24"/>
      <c r="AD60" s="25"/>
    </row>
    <row r="61" spans="1:30" ht="18" customHeight="1" x14ac:dyDescent="0.25">
      <c r="A61" s="48" t="s">
        <v>11</v>
      </c>
      <c r="B61" s="70">
        <f t="shared" si="12"/>
        <v>44680</v>
      </c>
      <c r="C61" s="7"/>
      <c r="D61" s="7"/>
      <c r="E61" s="7"/>
      <c r="F61" s="7"/>
      <c r="G61" s="7"/>
      <c r="H61" s="7"/>
      <c r="I61" s="7"/>
      <c r="J61" s="9"/>
      <c r="K61" s="48"/>
      <c r="L61" s="49"/>
      <c r="M61" s="12"/>
      <c r="N61" s="12"/>
      <c r="O61" s="12"/>
      <c r="P61" s="12"/>
      <c r="Q61" s="12"/>
      <c r="R61" s="12"/>
      <c r="S61" s="12"/>
      <c r="T61" s="13"/>
      <c r="U61" s="48"/>
      <c r="V61" s="49"/>
      <c r="W61" s="24"/>
      <c r="X61" s="24"/>
      <c r="Y61" s="24"/>
      <c r="Z61" s="24"/>
      <c r="AA61" s="24"/>
      <c r="AB61" s="24"/>
      <c r="AC61" s="24"/>
      <c r="AD61" s="25"/>
    </row>
    <row r="62" spans="1:30" ht="18" customHeight="1" x14ac:dyDescent="0.25">
      <c r="A62" s="48" t="s">
        <v>12</v>
      </c>
      <c r="B62" s="70">
        <f t="shared" si="12"/>
        <v>44681</v>
      </c>
      <c r="C62" s="7"/>
      <c r="D62" s="7"/>
      <c r="E62" s="7"/>
      <c r="F62" s="7"/>
      <c r="G62" s="7"/>
      <c r="H62" s="7"/>
      <c r="I62" s="7"/>
      <c r="J62" s="9"/>
      <c r="K62" s="48"/>
      <c r="L62" s="49"/>
      <c r="M62" s="12"/>
      <c r="N62" s="12"/>
      <c r="O62" s="12"/>
      <c r="P62" s="12"/>
      <c r="Q62" s="12"/>
      <c r="R62" s="12"/>
      <c r="S62" s="12"/>
      <c r="T62" s="13"/>
      <c r="U62" s="48"/>
      <c r="V62" s="49"/>
      <c r="W62" s="24"/>
      <c r="X62" s="24"/>
      <c r="Y62" s="24"/>
      <c r="Z62" s="24"/>
      <c r="AA62" s="24"/>
      <c r="AB62" s="24"/>
      <c r="AC62" s="24"/>
      <c r="AD62" s="25"/>
    </row>
    <row r="63" spans="1:30" ht="18" customHeight="1" x14ac:dyDescent="0.25">
      <c r="A63" s="48" t="s">
        <v>13</v>
      </c>
      <c r="B63" s="70">
        <f t="shared" si="12"/>
        <v>44682</v>
      </c>
      <c r="C63" s="10"/>
      <c r="D63" s="10"/>
      <c r="E63" s="10"/>
      <c r="F63" s="10"/>
      <c r="G63" s="10"/>
      <c r="H63" s="10"/>
      <c r="I63" s="10"/>
      <c r="J63" s="11"/>
      <c r="K63" s="48"/>
      <c r="L63" s="49"/>
      <c r="M63" s="14"/>
      <c r="N63" s="14"/>
      <c r="O63" s="14"/>
      <c r="P63" s="14"/>
      <c r="Q63" s="14"/>
      <c r="R63" s="14"/>
      <c r="S63" s="14"/>
      <c r="T63" s="15"/>
      <c r="U63" s="48"/>
      <c r="V63" s="49"/>
      <c r="W63" s="24"/>
      <c r="X63" s="24"/>
      <c r="Y63" s="24"/>
      <c r="Z63" s="24"/>
      <c r="AA63" s="24"/>
      <c r="AB63" s="24"/>
      <c r="AC63" s="24"/>
      <c r="AD63" s="25"/>
    </row>
    <row r="64" spans="1:30" ht="18" customHeight="1" thickBot="1" x14ac:dyDescent="0.3">
      <c r="A64" s="103" t="s">
        <v>26</v>
      </c>
      <c r="B64" s="101"/>
      <c r="C64" s="101"/>
      <c r="D64" s="101"/>
      <c r="E64" s="101"/>
      <c r="F64" s="100">
        <f>SUM(C57:G63)</f>
        <v>0</v>
      </c>
      <c r="G64" s="101"/>
      <c r="H64" s="101"/>
      <c r="I64" s="101"/>
      <c r="J64" s="102"/>
      <c r="K64" s="103" t="s">
        <v>26</v>
      </c>
      <c r="L64" s="101"/>
      <c r="M64" s="101"/>
      <c r="N64" s="101"/>
      <c r="O64" s="101"/>
      <c r="P64" s="100">
        <f>SUM(M57:Q63)</f>
        <v>0</v>
      </c>
      <c r="Q64" s="101"/>
      <c r="R64" s="101"/>
      <c r="S64" s="101"/>
      <c r="T64" s="102"/>
      <c r="U64" s="103" t="s">
        <v>26</v>
      </c>
      <c r="V64" s="101"/>
      <c r="W64" s="101"/>
      <c r="X64" s="101"/>
      <c r="Y64" s="101"/>
      <c r="Z64" s="100">
        <f>SUM(W57:AA63)</f>
        <v>0</v>
      </c>
      <c r="AA64" s="101"/>
      <c r="AB64" s="101"/>
      <c r="AC64" s="101"/>
      <c r="AD64" s="102"/>
    </row>
    <row r="67" spans="5:5" x14ac:dyDescent="0.25">
      <c r="E67" t="s">
        <v>27</v>
      </c>
    </row>
  </sheetData>
  <sheetProtection algorithmName="SHA-512" hashValue="P7//P+obZqJFZ2th1xIiKbZbEJhfOQIt5QmlmvCiNrqIx71xBSE87UuJ07kt6WU5kOSzXDZZpKTnw2zCwFP2Ow==" saltValue="bd1FIwNtRj+/etNPoLQljA==" spinCount="100000" sheet="1" selectLockedCells="1"/>
  <mergeCells count="55">
    <mergeCell ref="C2:F2"/>
    <mergeCell ref="U9:AD9"/>
    <mergeCell ref="U10:AD10"/>
    <mergeCell ref="E4:H4"/>
    <mergeCell ref="E5:H5"/>
    <mergeCell ref="J3:U3"/>
    <mergeCell ref="S7:AD7"/>
    <mergeCell ref="S8:T8"/>
    <mergeCell ref="A19:B19"/>
    <mergeCell ref="K19:L19"/>
    <mergeCell ref="U19:V19"/>
    <mergeCell ref="A17:G17"/>
    <mergeCell ref="U8:AD8"/>
    <mergeCell ref="U11:AD11"/>
    <mergeCell ref="U12:AD12"/>
    <mergeCell ref="U13:AD13"/>
    <mergeCell ref="A28:E28"/>
    <mergeCell ref="F28:J28"/>
    <mergeCell ref="K28:O28"/>
    <mergeCell ref="P28:T28"/>
    <mergeCell ref="U28:Y28"/>
    <mergeCell ref="A37:E37"/>
    <mergeCell ref="F37:J37"/>
    <mergeCell ref="K37:O37"/>
    <mergeCell ref="P37:T37"/>
    <mergeCell ref="U37:Y37"/>
    <mergeCell ref="A46:E46"/>
    <mergeCell ref="F46:J46"/>
    <mergeCell ref="K46:O46"/>
    <mergeCell ref="P46:T46"/>
    <mergeCell ref="U46:Y46"/>
    <mergeCell ref="A55:E55"/>
    <mergeCell ref="F55:J55"/>
    <mergeCell ref="K55:O55"/>
    <mergeCell ref="P55:T55"/>
    <mergeCell ref="U55:Y55"/>
    <mergeCell ref="A64:E64"/>
    <mergeCell ref="F64:J64"/>
    <mergeCell ref="K64:O64"/>
    <mergeCell ref="P64:T64"/>
    <mergeCell ref="U64:Y64"/>
    <mergeCell ref="Z64:AD64"/>
    <mergeCell ref="S9:T9"/>
    <mergeCell ref="S10:T10"/>
    <mergeCell ref="S11:T11"/>
    <mergeCell ref="S12:T12"/>
    <mergeCell ref="S13:T13"/>
    <mergeCell ref="S14:T14"/>
    <mergeCell ref="S15:T15"/>
    <mergeCell ref="Z46:AD46"/>
    <mergeCell ref="Z55:AD55"/>
    <mergeCell ref="Z28:AD28"/>
    <mergeCell ref="Z37:AD37"/>
    <mergeCell ref="U14:AD14"/>
    <mergeCell ref="U15:AD15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E67"/>
  <sheetViews>
    <sheetView showGridLines="0" zoomScaleNormal="100" workbookViewId="0">
      <selection activeCell="C22" sqref="C22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'apr-juni'!A2</f>
        <v>Naam kerk</v>
      </c>
      <c r="B2" s="1"/>
      <c r="C2" s="118">
        <f>'jan-mrt'!C2:F2</f>
        <v>0</v>
      </c>
      <c r="D2" s="119"/>
      <c r="E2" s="119"/>
      <c r="F2" s="120"/>
    </row>
    <row r="3" spans="1:30" ht="46.5" x14ac:dyDescent="0.7">
      <c r="J3" s="93" t="str">
        <f>'apr-juni'!J3:U3</f>
        <v>JAARURENKAART 2022</v>
      </c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30" x14ac:dyDescent="0.25">
      <c r="A4" s="1" t="s">
        <v>59</v>
      </c>
      <c r="E4" s="112">
        <f>'jan-mrt'!E4:H4</f>
        <v>0</v>
      </c>
      <c r="F4" s="113"/>
      <c r="G4" s="113"/>
      <c r="H4" s="114"/>
      <c r="S4" t="s">
        <v>27</v>
      </c>
    </row>
    <row r="5" spans="1:30" x14ac:dyDescent="0.25">
      <c r="A5" s="1" t="s">
        <v>28</v>
      </c>
      <c r="E5" s="115">
        <f>'jan-mrt'!E5:H5</f>
        <v>0</v>
      </c>
      <c r="F5" s="116"/>
      <c r="G5" s="116"/>
      <c r="H5" s="117"/>
    </row>
    <row r="6" spans="1:30" ht="15.75" thickBot="1" x14ac:dyDescent="0.3">
      <c r="B6" s="1"/>
    </row>
    <row r="7" spans="1:30" x14ac:dyDescent="0.25">
      <c r="A7" s="26" t="s">
        <v>2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S7" s="83" t="s">
        <v>25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5"/>
    </row>
    <row r="8" spans="1:30" x14ac:dyDescent="0.25">
      <c r="A8" s="30"/>
      <c r="B8" s="31"/>
      <c r="C8" s="31"/>
      <c r="D8" s="31"/>
      <c r="E8" s="31"/>
      <c r="F8" s="31"/>
      <c r="G8" s="31"/>
      <c r="H8" s="31" t="s">
        <v>3</v>
      </c>
      <c r="I8" s="31"/>
      <c r="J8" s="31"/>
      <c r="K8" s="31"/>
      <c r="L8" s="32"/>
      <c r="M8" s="57">
        <f>'apr-juni'!M8+F28+P28+Z28+F37+P37+Z37+F46+P46+Z46+F55+P55+Z55+F64+P64+Z64</f>
        <v>0</v>
      </c>
      <c r="N8" s="32"/>
      <c r="O8" s="31"/>
      <c r="P8" s="33"/>
      <c r="S8" s="86" t="s">
        <v>23</v>
      </c>
      <c r="T8" s="87"/>
      <c r="U8" s="88" t="s">
        <v>24</v>
      </c>
      <c r="V8" s="89"/>
      <c r="W8" s="89"/>
      <c r="X8" s="89"/>
      <c r="Y8" s="89"/>
      <c r="Z8" s="89"/>
      <c r="AA8" s="89"/>
      <c r="AB8" s="89"/>
      <c r="AC8" s="89"/>
      <c r="AD8" s="90"/>
    </row>
    <row r="9" spans="1:30" x14ac:dyDescent="0.25">
      <c r="A9" s="30" t="s">
        <v>0</v>
      </c>
      <c r="B9" s="31"/>
      <c r="C9" s="31"/>
      <c r="D9" s="31"/>
      <c r="E9" s="58">
        <f>'jan-mrt'!E8</f>
        <v>38</v>
      </c>
      <c r="F9" s="31"/>
      <c r="G9" s="31"/>
      <c r="H9" s="31" t="s">
        <v>4</v>
      </c>
      <c r="I9" s="31"/>
      <c r="J9" s="31"/>
      <c r="K9" s="31"/>
      <c r="L9" s="32"/>
      <c r="M9" s="57">
        <f>'apr-juni'!M9+SUM(H21:H64)+SUM(R21:R64)+SUM(AB21:AB64)</f>
        <v>0</v>
      </c>
      <c r="N9" s="32"/>
      <c r="O9" s="31"/>
      <c r="P9" s="33"/>
      <c r="S9" s="80"/>
      <c r="T9" s="81"/>
      <c r="U9" s="91"/>
      <c r="V9" s="81"/>
      <c r="W9" s="81"/>
      <c r="X9" s="81"/>
      <c r="Y9" s="81"/>
      <c r="Z9" s="81"/>
      <c r="AA9" s="81"/>
      <c r="AB9" s="81"/>
      <c r="AC9" s="81"/>
      <c r="AD9" s="92"/>
    </row>
    <row r="10" spans="1:30" x14ac:dyDescent="0.25">
      <c r="A10" s="30" t="s">
        <v>20</v>
      </c>
      <c r="B10" s="31"/>
      <c r="C10" s="31"/>
      <c r="D10" s="31"/>
      <c r="E10" s="59">
        <f>'jan-mrt'!E10</f>
        <v>228</v>
      </c>
      <c r="F10" s="31"/>
      <c r="G10" s="31"/>
      <c r="H10" s="31" t="s">
        <v>5</v>
      </c>
      <c r="I10" s="31"/>
      <c r="J10" s="31"/>
      <c r="K10" s="31"/>
      <c r="L10" s="32"/>
      <c r="M10" s="57">
        <f>'apr-juni'!M10+SUM(I21:I64)+SUM(S21:S64)+SUM(AC21:AC64)</f>
        <v>0</v>
      </c>
      <c r="N10" s="32"/>
      <c r="O10" s="31"/>
      <c r="P10" s="33"/>
      <c r="S10" s="82"/>
      <c r="T10" s="75"/>
      <c r="U10" s="74"/>
      <c r="V10" s="75"/>
      <c r="W10" s="75"/>
      <c r="X10" s="75"/>
      <c r="Y10" s="75"/>
      <c r="Z10" s="75"/>
      <c r="AA10" s="75"/>
      <c r="AB10" s="75"/>
      <c r="AC10" s="75"/>
      <c r="AD10" s="76"/>
    </row>
    <row r="11" spans="1:30" x14ac:dyDescent="0.25">
      <c r="A11" s="30" t="s">
        <v>1</v>
      </c>
      <c r="B11" s="31"/>
      <c r="C11" s="31"/>
      <c r="D11" s="31"/>
      <c r="E11" s="59">
        <f>'jan-mrt'!E11</f>
        <v>0</v>
      </c>
      <c r="F11" s="31"/>
      <c r="G11" s="31"/>
      <c r="H11" s="31" t="s">
        <v>22</v>
      </c>
      <c r="I11" s="31"/>
      <c r="J11" s="31"/>
      <c r="K11" s="31"/>
      <c r="L11" s="32"/>
      <c r="M11" s="57">
        <f>'apr-juni'!M11+SUM(J21:J64)+SUM(T21:T64)+SUM(AD21:AD64)</f>
        <v>0</v>
      </c>
      <c r="N11" s="31"/>
      <c r="O11" s="31"/>
      <c r="P11" s="33"/>
      <c r="S11" s="82"/>
      <c r="T11" s="75"/>
      <c r="U11" s="74"/>
      <c r="V11" s="75"/>
      <c r="W11" s="75"/>
      <c r="X11" s="75"/>
      <c r="Y11" s="75"/>
      <c r="Z11" s="75"/>
      <c r="AA11" s="75"/>
      <c r="AB11" s="75"/>
      <c r="AC11" s="75"/>
      <c r="AD11" s="76"/>
    </row>
    <row r="12" spans="1:30" x14ac:dyDescent="0.25">
      <c r="A12" s="30" t="str">
        <f>'apr-juni'!A12</f>
        <v>Saldo vakantie-uren 2021</v>
      </c>
      <c r="B12" s="31"/>
      <c r="C12" s="31"/>
      <c r="D12" s="31"/>
      <c r="E12" s="60">
        <f>'jan-mrt'!E12</f>
        <v>0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3"/>
      <c r="S12" s="82"/>
      <c r="T12" s="75"/>
      <c r="U12" s="74"/>
      <c r="V12" s="75"/>
      <c r="W12" s="75"/>
      <c r="X12" s="75"/>
      <c r="Y12" s="75"/>
      <c r="Z12" s="75"/>
      <c r="AA12" s="75"/>
      <c r="AB12" s="75"/>
      <c r="AC12" s="75"/>
      <c r="AD12" s="76"/>
    </row>
    <row r="13" spans="1:30" x14ac:dyDescent="0.25">
      <c r="A13" s="30" t="str">
        <f>'apr-juni'!A13</f>
        <v>Vakantie-uren 2022</v>
      </c>
      <c r="B13" s="31"/>
      <c r="C13" s="31"/>
      <c r="D13" s="31"/>
      <c r="E13" s="35">
        <f>'jan-mrt'!E13</f>
        <v>228</v>
      </c>
      <c r="F13" s="31"/>
      <c r="G13" s="31"/>
      <c r="H13" s="31" t="str">
        <f>'apr-juni'!H13</f>
        <v>Saldo te werken 2022</v>
      </c>
      <c r="I13" s="31"/>
      <c r="J13" s="31"/>
      <c r="K13" s="32"/>
      <c r="L13" s="31"/>
      <c r="M13" s="35">
        <f>E14-SUM(M8:M10)-M11-M14</f>
        <v>1733</v>
      </c>
      <c r="N13" s="32" t="s">
        <v>29</v>
      </c>
      <c r="O13" s="31"/>
      <c r="P13" s="33"/>
      <c r="S13" s="82"/>
      <c r="T13" s="75"/>
      <c r="U13" s="74"/>
      <c r="V13" s="75"/>
      <c r="W13" s="75"/>
      <c r="X13" s="75"/>
      <c r="Y13" s="75"/>
      <c r="Z13" s="75"/>
      <c r="AA13" s="75"/>
      <c r="AB13" s="75"/>
      <c r="AC13" s="75"/>
      <c r="AD13" s="76"/>
    </row>
    <row r="14" spans="1:30" x14ac:dyDescent="0.25">
      <c r="A14" s="30" t="str">
        <f>'apr-juni'!A14</f>
        <v>Contracturen 2022</v>
      </c>
      <c r="B14" s="31"/>
      <c r="C14" s="31"/>
      <c r="D14" s="31"/>
      <c r="E14" s="61">
        <f>'jan-mrt'!E14</f>
        <v>1961</v>
      </c>
      <c r="F14" s="31"/>
      <c r="G14" s="31"/>
      <c r="H14" s="31" t="str">
        <f>'apr-juni'!H14</f>
        <v>Resterende vakantie-uren 2022</v>
      </c>
      <c r="I14" s="31"/>
      <c r="J14" s="31"/>
      <c r="K14" s="31"/>
      <c r="L14" s="31"/>
      <c r="M14" s="35">
        <f>E13-M11</f>
        <v>228</v>
      </c>
      <c r="N14" s="32"/>
      <c r="O14" s="31"/>
      <c r="P14" s="33"/>
      <c r="S14" s="82"/>
      <c r="T14" s="75"/>
      <c r="U14" s="74"/>
      <c r="V14" s="75"/>
      <c r="W14" s="75"/>
      <c r="X14" s="75"/>
      <c r="Y14" s="75"/>
      <c r="Z14" s="75"/>
      <c r="AA14" s="75"/>
      <c r="AB14" s="75"/>
      <c r="AC14" s="75"/>
      <c r="AD14" s="76"/>
    </row>
    <row r="15" spans="1:30" ht="15.75" thickBot="1" x14ac:dyDescent="0.3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S15" s="108"/>
      <c r="T15" s="78"/>
      <c r="U15" s="77"/>
      <c r="V15" s="78"/>
      <c r="W15" s="78"/>
      <c r="X15" s="78"/>
      <c r="Y15" s="78"/>
      <c r="Z15" s="78"/>
      <c r="AA15" s="78"/>
      <c r="AB15" s="78"/>
      <c r="AC15" s="78"/>
      <c r="AD15" s="79"/>
    </row>
    <row r="17" spans="1:30" x14ac:dyDescent="0.25">
      <c r="A17" s="107" t="s">
        <v>47</v>
      </c>
      <c r="B17" s="107"/>
      <c r="C17" s="107"/>
      <c r="D17" s="107"/>
      <c r="E17" s="107"/>
      <c r="F17" s="107"/>
      <c r="G17" s="107"/>
    </row>
    <row r="18" spans="1:30" ht="15.75" thickBot="1" x14ac:dyDescent="0.3">
      <c r="A18" s="3"/>
      <c r="B18" s="2"/>
      <c r="C18" s="2"/>
    </row>
    <row r="19" spans="1:30" ht="129.75" customHeight="1" thickBot="1" x14ac:dyDescent="0.3">
      <c r="A19" s="104" t="s">
        <v>33</v>
      </c>
      <c r="B19" s="105"/>
      <c r="C19" s="17" t="s">
        <v>55</v>
      </c>
      <c r="D19" s="17" t="s">
        <v>56</v>
      </c>
      <c r="E19" s="17" t="s">
        <v>57</v>
      </c>
      <c r="F19" s="17" t="s">
        <v>58</v>
      </c>
      <c r="G19" s="39" t="s">
        <v>18</v>
      </c>
      <c r="H19" s="39" t="s">
        <v>19</v>
      </c>
      <c r="I19" s="39" t="s">
        <v>17</v>
      </c>
      <c r="J19" s="40" t="s">
        <v>16</v>
      </c>
      <c r="K19" s="104" t="s">
        <v>34</v>
      </c>
      <c r="L19" s="105"/>
      <c r="M19" s="17" t="s">
        <v>55</v>
      </c>
      <c r="N19" s="17" t="s">
        <v>56</v>
      </c>
      <c r="O19" s="17" t="s">
        <v>57</v>
      </c>
      <c r="P19" s="17" t="s">
        <v>58</v>
      </c>
      <c r="Q19" s="39" t="s">
        <v>18</v>
      </c>
      <c r="R19" s="39" t="s">
        <v>19</v>
      </c>
      <c r="S19" s="39" t="s">
        <v>17</v>
      </c>
      <c r="T19" s="40" t="s">
        <v>16</v>
      </c>
      <c r="U19" s="104" t="s">
        <v>35</v>
      </c>
      <c r="V19" s="105"/>
      <c r="W19" s="17" t="s">
        <v>55</v>
      </c>
      <c r="X19" s="17" t="s">
        <v>56</v>
      </c>
      <c r="Y19" s="17" t="s">
        <v>57</v>
      </c>
      <c r="Z19" s="17" t="s">
        <v>58</v>
      </c>
      <c r="AA19" s="39" t="s">
        <v>18</v>
      </c>
      <c r="AB19" s="39" t="s">
        <v>19</v>
      </c>
      <c r="AC19" s="39" t="s">
        <v>17</v>
      </c>
      <c r="AD19" s="40" t="s">
        <v>16</v>
      </c>
    </row>
    <row r="20" spans="1:30" ht="18" customHeight="1" x14ac:dyDescent="0.25">
      <c r="A20" s="41" t="str">
        <f>"WEEK "&amp;WEEKNUM(B21,21)</f>
        <v>WEEK 26</v>
      </c>
      <c r="B20" s="46"/>
      <c r="C20" s="46"/>
      <c r="D20" s="46"/>
      <c r="E20" s="46"/>
      <c r="F20" s="46"/>
      <c r="G20" s="46"/>
      <c r="H20" s="46"/>
      <c r="I20" s="46"/>
      <c r="J20" s="47"/>
      <c r="K20" s="41" t="str">
        <f>"WEEK "&amp;WEEKNUM(L21,21)</f>
        <v>WEEK 31</v>
      </c>
      <c r="L20" s="46"/>
      <c r="M20" s="43"/>
      <c r="N20" s="43"/>
      <c r="O20" s="43"/>
      <c r="P20" s="43"/>
      <c r="Q20" s="43"/>
      <c r="R20" s="43"/>
      <c r="S20" s="43"/>
      <c r="T20" s="44"/>
      <c r="U20" s="41" t="str">
        <f>"WEEK "&amp;WEEKNUM(V21,21)</f>
        <v>WEEK 35</v>
      </c>
      <c r="V20" s="46"/>
      <c r="W20" s="46"/>
      <c r="X20" s="46"/>
      <c r="Y20" s="46"/>
      <c r="Z20" s="46"/>
      <c r="AA20" s="46"/>
      <c r="AB20" s="46"/>
      <c r="AC20" s="46"/>
      <c r="AD20" s="47"/>
    </row>
    <row r="21" spans="1:30" ht="18" customHeight="1" x14ac:dyDescent="0.25">
      <c r="A21" s="48" t="s">
        <v>7</v>
      </c>
      <c r="B21" s="70">
        <v>44739</v>
      </c>
      <c r="C21" s="10"/>
      <c r="D21" s="10"/>
      <c r="E21" s="10"/>
      <c r="F21" s="10"/>
      <c r="G21" s="10"/>
      <c r="H21" s="10"/>
      <c r="I21" s="10"/>
      <c r="J21" s="11"/>
      <c r="K21" s="48" t="s">
        <v>7</v>
      </c>
      <c r="L21" s="70">
        <f>B63+1</f>
        <v>44774</v>
      </c>
      <c r="M21" s="7"/>
      <c r="N21" s="7"/>
      <c r="O21" s="7"/>
      <c r="P21" s="7"/>
      <c r="Q21" s="7"/>
      <c r="R21" s="7"/>
      <c r="S21" s="8"/>
      <c r="T21" s="9"/>
      <c r="U21" s="48" t="s">
        <v>7</v>
      </c>
      <c r="V21" s="70">
        <f>L54+1</f>
        <v>44802</v>
      </c>
      <c r="W21" s="7"/>
      <c r="X21" s="7"/>
      <c r="Y21" s="7"/>
      <c r="Z21" s="7"/>
      <c r="AA21" s="7"/>
      <c r="AB21" s="7"/>
      <c r="AC21" s="4"/>
      <c r="AD21" s="6"/>
    </row>
    <row r="22" spans="1:30" ht="18" customHeight="1" x14ac:dyDescent="0.25">
      <c r="A22" s="48" t="s">
        <v>8</v>
      </c>
      <c r="B22" s="70">
        <f>B21+1</f>
        <v>44740</v>
      </c>
      <c r="C22" s="10"/>
      <c r="D22" s="10"/>
      <c r="E22" s="10"/>
      <c r="F22" s="10"/>
      <c r="G22" s="10"/>
      <c r="H22" s="10"/>
      <c r="I22" s="10"/>
      <c r="J22" s="11"/>
      <c r="K22" s="48" t="s">
        <v>8</v>
      </c>
      <c r="L22" s="70">
        <f>L21+1</f>
        <v>44775</v>
      </c>
      <c r="M22" s="7"/>
      <c r="N22" s="7"/>
      <c r="O22" s="7"/>
      <c r="P22" s="7"/>
      <c r="Q22" s="7"/>
      <c r="R22" s="7"/>
      <c r="S22" s="8"/>
      <c r="T22" s="9"/>
      <c r="U22" s="48" t="s">
        <v>8</v>
      </c>
      <c r="V22" s="70">
        <f>V21+1</f>
        <v>44803</v>
      </c>
      <c r="W22" s="7"/>
      <c r="X22" s="7"/>
      <c r="Y22" s="7"/>
      <c r="Z22" s="7"/>
      <c r="AA22" s="7"/>
      <c r="AB22" s="7"/>
      <c r="AC22" s="7"/>
      <c r="AD22" s="9"/>
    </row>
    <row r="23" spans="1:30" ht="18" customHeight="1" x14ac:dyDescent="0.25">
      <c r="A23" s="48" t="s">
        <v>9</v>
      </c>
      <c r="B23" s="70">
        <f t="shared" ref="B23:B27" si="0">B22+1</f>
        <v>44741</v>
      </c>
      <c r="C23" s="10"/>
      <c r="D23" s="10"/>
      <c r="E23" s="10"/>
      <c r="F23" s="10"/>
      <c r="G23" s="10"/>
      <c r="H23" s="10"/>
      <c r="I23" s="10"/>
      <c r="J23" s="11"/>
      <c r="K23" s="48" t="s">
        <v>9</v>
      </c>
      <c r="L23" s="70">
        <f t="shared" ref="L23:L27" si="1">L22+1</f>
        <v>44776</v>
      </c>
      <c r="M23" s="7"/>
      <c r="N23" s="7"/>
      <c r="O23" s="7"/>
      <c r="P23" s="7"/>
      <c r="Q23" s="7"/>
      <c r="R23" s="7"/>
      <c r="S23" s="8"/>
      <c r="T23" s="9"/>
      <c r="U23" s="48" t="s">
        <v>9</v>
      </c>
      <c r="V23" s="70">
        <f t="shared" ref="V23:V27" si="2">V22+1</f>
        <v>44804</v>
      </c>
      <c r="W23" s="7"/>
      <c r="X23" s="7"/>
      <c r="Y23" s="7"/>
      <c r="Z23" s="7"/>
      <c r="AA23" s="7"/>
      <c r="AB23" s="7"/>
      <c r="AC23" s="7"/>
      <c r="AD23" s="9"/>
    </row>
    <row r="24" spans="1:30" ht="18" customHeight="1" x14ac:dyDescent="0.25">
      <c r="A24" s="48" t="s">
        <v>10</v>
      </c>
      <c r="B24" s="70">
        <f t="shared" si="0"/>
        <v>44742</v>
      </c>
      <c r="C24" s="10"/>
      <c r="D24" s="10"/>
      <c r="E24" s="10"/>
      <c r="F24" s="10"/>
      <c r="G24" s="10"/>
      <c r="H24" s="10"/>
      <c r="I24" s="10"/>
      <c r="J24" s="11"/>
      <c r="K24" s="48" t="s">
        <v>10</v>
      </c>
      <c r="L24" s="70">
        <f t="shared" si="1"/>
        <v>44777</v>
      </c>
      <c r="M24" s="7"/>
      <c r="N24" s="7"/>
      <c r="O24" s="7"/>
      <c r="P24" s="7"/>
      <c r="Q24" s="7"/>
      <c r="R24" s="7"/>
      <c r="S24" s="8"/>
      <c r="T24" s="9"/>
      <c r="U24" s="48" t="s">
        <v>10</v>
      </c>
      <c r="V24" s="70">
        <f t="shared" si="2"/>
        <v>44805</v>
      </c>
      <c r="W24" s="7"/>
      <c r="X24" s="7"/>
      <c r="Y24" s="7"/>
      <c r="Z24" s="7"/>
      <c r="AA24" s="7"/>
      <c r="AB24" s="7"/>
      <c r="AC24" s="7"/>
      <c r="AD24" s="9"/>
    </row>
    <row r="25" spans="1:30" ht="18" customHeight="1" x14ac:dyDescent="0.25">
      <c r="A25" s="48" t="s">
        <v>11</v>
      </c>
      <c r="B25" s="70">
        <f t="shared" si="0"/>
        <v>44743</v>
      </c>
      <c r="C25" s="10"/>
      <c r="D25" s="10"/>
      <c r="E25" s="10"/>
      <c r="F25" s="10"/>
      <c r="G25" s="10"/>
      <c r="H25" s="10"/>
      <c r="I25" s="10"/>
      <c r="J25" s="11"/>
      <c r="K25" s="48" t="s">
        <v>11</v>
      </c>
      <c r="L25" s="70">
        <f t="shared" si="1"/>
        <v>44778</v>
      </c>
      <c r="M25" s="7"/>
      <c r="N25" s="7"/>
      <c r="O25" s="7"/>
      <c r="P25" s="7"/>
      <c r="Q25" s="7"/>
      <c r="R25" s="7"/>
      <c r="S25" s="8"/>
      <c r="T25" s="9"/>
      <c r="U25" s="48" t="s">
        <v>11</v>
      </c>
      <c r="V25" s="70">
        <f t="shared" si="2"/>
        <v>44806</v>
      </c>
      <c r="W25" s="7"/>
      <c r="X25" s="7"/>
      <c r="Y25" s="7"/>
      <c r="Z25" s="7"/>
      <c r="AA25" s="7"/>
      <c r="AB25" s="7"/>
      <c r="AC25" s="7"/>
      <c r="AD25" s="9"/>
    </row>
    <row r="26" spans="1:30" ht="18" customHeight="1" x14ac:dyDescent="0.25">
      <c r="A26" s="48" t="s">
        <v>12</v>
      </c>
      <c r="B26" s="70">
        <f t="shared" si="0"/>
        <v>44744</v>
      </c>
      <c r="C26" s="10"/>
      <c r="D26" s="10"/>
      <c r="E26" s="10"/>
      <c r="F26" s="10"/>
      <c r="G26" s="10"/>
      <c r="H26" s="10"/>
      <c r="I26" s="10"/>
      <c r="J26" s="11"/>
      <c r="K26" s="48" t="s">
        <v>12</v>
      </c>
      <c r="L26" s="70">
        <f t="shared" si="1"/>
        <v>44779</v>
      </c>
      <c r="M26" s="4"/>
      <c r="N26" s="4"/>
      <c r="O26" s="4"/>
      <c r="P26" s="4"/>
      <c r="Q26" s="4"/>
      <c r="R26" s="4"/>
      <c r="S26" s="5"/>
      <c r="T26" s="6"/>
      <c r="U26" s="48" t="s">
        <v>12</v>
      </c>
      <c r="V26" s="70">
        <f t="shared" si="2"/>
        <v>44807</v>
      </c>
      <c r="W26" s="7"/>
      <c r="X26" s="7"/>
      <c r="Y26" s="7"/>
      <c r="Z26" s="7"/>
      <c r="AA26" s="7"/>
      <c r="AB26" s="7"/>
      <c r="AC26" s="7"/>
      <c r="AD26" s="9"/>
    </row>
    <row r="27" spans="1:30" ht="18" customHeight="1" x14ac:dyDescent="0.25">
      <c r="A27" s="50" t="s">
        <v>13</v>
      </c>
      <c r="B27" s="70">
        <f t="shared" si="0"/>
        <v>44745</v>
      </c>
      <c r="C27" s="10"/>
      <c r="D27" s="10"/>
      <c r="E27" s="10"/>
      <c r="F27" s="10"/>
      <c r="G27" s="10"/>
      <c r="H27" s="10"/>
      <c r="I27" s="10"/>
      <c r="J27" s="11"/>
      <c r="K27" s="50" t="s">
        <v>13</v>
      </c>
      <c r="L27" s="70">
        <f t="shared" si="1"/>
        <v>44780</v>
      </c>
      <c r="M27" s="4"/>
      <c r="N27" s="4"/>
      <c r="O27" s="4"/>
      <c r="P27" s="4"/>
      <c r="Q27" s="4"/>
      <c r="R27" s="4"/>
      <c r="S27" s="5"/>
      <c r="T27" s="6"/>
      <c r="U27" s="50" t="s">
        <v>13</v>
      </c>
      <c r="V27" s="70">
        <f t="shared" si="2"/>
        <v>44808</v>
      </c>
      <c r="W27" s="10"/>
      <c r="X27" s="10"/>
      <c r="Y27" s="10"/>
      <c r="Z27" s="10"/>
      <c r="AA27" s="10"/>
      <c r="AB27" s="10"/>
      <c r="AC27" s="10"/>
      <c r="AD27" s="11"/>
    </row>
    <row r="28" spans="1:30" ht="18" customHeight="1" thickBot="1" x14ac:dyDescent="0.3">
      <c r="A28" s="103" t="s">
        <v>26</v>
      </c>
      <c r="B28" s="101"/>
      <c r="C28" s="101"/>
      <c r="D28" s="101"/>
      <c r="E28" s="101"/>
      <c r="F28" s="100">
        <f>SUM(C21:G27)</f>
        <v>0</v>
      </c>
      <c r="G28" s="101"/>
      <c r="H28" s="101"/>
      <c r="I28" s="101"/>
      <c r="J28" s="102"/>
      <c r="K28" s="103" t="s">
        <v>26</v>
      </c>
      <c r="L28" s="101"/>
      <c r="M28" s="101"/>
      <c r="N28" s="101"/>
      <c r="O28" s="101"/>
      <c r="P28" s="100">
        <f>SUM(M21:Q27)</f>
        <v>0</v>
      </c>
      <c r="Q28" s="101"/>
      <c r="R28" s="101"/>
      <c r="S28" s="101"/>
      <c r="T28" s="102"/>
      <c r="U28" s="103" t="s">
        <v>26</v>
      </c>
      <c r="V28" s="101"/>
      <c r="W28" s="101"/>
      <c r="X28" s="101"/>
      <c r="Y28" s="101"/>
      <c r="Z28" s="100">
        <f>SUM(W21:AA27)</f>
        <v>0</v>
      </c>
      <c r="AA28" s="101"/>
      <c r="AB28" s="101"/>
      <c r="AC28" s="101"/>
      <c r="AD28" s="102"/>
    </row>
    <row r="29" spans="1:30" ht="18" customHeight="1" x14ac:dyDescent="0.25">
      <c r="A29" s="41" t="str">
        <f>"WEEK "&amp;WEEKNUM(B30,21)</f>
        <v>WEEK 27</v>
      </c>
      <c r="B29" s="46"/>
      <c r="C29" s="46"/>
      <c r="D29" s="46"/>
      <c r="E29" s="46"/>
      <c r="F29" s="46"/>
      <c r="G29" s="46"/>
      <c r="H29" s="46"/>
      <c r="I29" s="46"/>
      <c r="J29" s="47"/>
      <c r="K29" s="41" t="str">
        <f>"WEEK "&amp;WEEKNUM(L30,21)</f>
        <v>WEEK 32</v>
      </c>
      <c r="L29" s="46"/>
      <c r="M29" s="46"/>
      <c r="N29" s="46"/>
      <c r="O29" s="46"/>
      <c r="P29" s="46"/>
      <c r="Q29" s="46"/>
      <c r="R29" s="46"/>
      <c r="S29" s="46"/>
      <c r="T29" s="47"/>
      <c r="U29" s="41" t="str">
        <f>"WEEK "&amp;WEEKNUM(V30,21)</f>
        <v>WEEK 36</v>
      </c>
      <c r="V29" s="46"/>
      <c r="W29" s="46"/>
      <c r="X29" s="46"/>
      <c r="Y29" s="46"/>
      <c r="Z29" s="46"/>
      <c r="AA29" s="46"/>
      <c r="AB29" s="46"/>
      <c r="AC29" s="46"/>
      <c r="AD29" s="47"/>
    </row>
    <row r="30" spans="1:30" ht="18" customHeight="1" x14ac:dyDescent="0.25">
      <c r="A30" s="48" t="s">
        <v>7</v>
      </c>
      <c r="B30" s="70">
        <f>B27+1</f>
        <v>44746</v>
      </c>
      <c r="C30" s="7"/>
      <c r="D30" s="7"/>
      <c r="E30" s="7"/>
      <c r="F30" s="7"/>
      <c r="G30" s="7"/>
      <c r="H30" s="7"/>
      <c r="I30" s="4"/>
      <c r="J30" s="6"/>
      <c r="K30" s="48" t="s">
        <v>7</v>
      </c>
      <c r="L30" s="70">
        <f>L27+1</f>
        <v>44781</v>
      </c>
      <c r="M30" s="7"/>
      <c r="N30" s="7"/>
      <c r="O30" s="7"/>
      <c r="P30" s="7"/>
      <c r="Q30" s="7"/>
      <c r="R30" s="7"/>
      <c r="S30" s="4"/>
      <c r="T30" s="6"/>
      <c r="U30" s="48" t="s">
        <v>7</v>
      </c>
      <c r="V30" s="70">
        <f>V27+1</f>
        <v>44809</v>
      </c>
      <c r="W30" s="7"/>
      <c r="X30" s="7"/>
      <c r="Y30" s="7"/>
      <c r="Z30" s="7"/>
      <c r="AA30" s="7"/>
      <c r="AB30" s="7"/>
      <c r="AC30" s="4"/>
      <c r="AD30" s="6"/>
    </row>
    <row r="31" spans="1:30" ht="18" customHeight="1" x14ac:dyDescent="0.25">
      <c r="A31" s="48" t="s">
        <v>8</v>
      </c>
      <c r="B31" s="70">
        <f>B30+1</f>
        <v>44747</v>
      </c>
      <c r="C31" s="7"/>
      <c r="D31" s="7"/>
      <c r="E31" s="7"/>
      <c r="F31" s="7"/>
      <c r="G31" s="7"/>
      <c r="H31" s="7"/>
      <c r="I31" s="7"/>
      <c r="J31" s="9"/>
      <c r="K31" s="48" t="s">
        <v>8</v>
      </c>
      <c r="L31" s="70">
        <f>L30+1</f>
        <v>44782</v>
      </c>
      <c r="M31" s="7"/>
      <c r="N31" s="7"/>
      <c r="O31" s="7"/>
      <c r="P31" s="7"/>
      <c r="Q31" s="7"/>
      <c r="R31" s="7"/>
      <c r="S31" s="7"/>
      <c r="T31" s="9"/>
      <c r="U31" s="48" t="s">
        <v>8</v>
      </c>
      <c r="V31" s="70">
        <f>V30+1</f>
        <v>44810</v>
      </c>
      <c r="W31" s="7"/>
      <c r="X31" s="7"/>
      <c r="Y31" s="7"/>
      <c r="Z31" s="7"/>
      <c r="AA31" s="7"/>
      <c r="AB31" s="7"/>
      <c r="AC31" s="7"/>
      <c r="AD31" s="9"/>
    </row>
    <row r="32" spans="1:30" ht="18" customHeight="1" x14ac:dyDescent="0.25">
      <c r="A32" s="48" t="s">
        <v>9</v>
      </c>
      <c r="B32" s="70">
        <f t="shared" ref="B32:B36" si="3">B31+1</f>
        <v>44748</v>
      </c>
      <c r="C32" s="7"/>
      <c r="D32" s="7"/>
      <c r="E32" s="7"/>
      <c r="F32" s="7"/>
      <c r="G32" s="7"/>
      <c r="H32" s="7"/>
      <c r="I32" s="7"/>
      <c r="J32" s="9"/>
      <c r="K32" s="48" t="s">
        <v>9</v>
      </c>
      <c r="L32" s="70">
        <f t="shared" ref="L32:L36" si="4">L31+1</f>
        <v>44783</v>
      </c>
      <c r="M32" s="7"/>
      <c r="N32" s="7"/>
      <c r="O32" s="7"/>
      <c r="P32" s="7"/>
      <c r="Q32" s="7"/>
      <c r="R32" s="7"/>
      <c r="S32" s="7"/>
      <c r="T32" s="9"/>
      <c r="U32" s="48" t="s">
        <v>9</v>
      </c>
      <c r="V32" s="70">
        <f t="shared" ref="V32:V36" si="5">V31+1</f>
        <v>44811</v>
      </c>
      <c r="W32" s="7"/>
      <c r="X32" s="7"/>
      <c r="Y32" s="7"/>
      <c r="Z32" s="7"/>
      <c r="AA32" s="7"/>
      <c r="AB32" s="7"/>
      <c r="AC32" s="7"/>
      <c r="AD32" s="9"/>
    </row>
    <row r="33" spans="1:30" ht="18" customHeight="1" x14ac:dyDescent="0.25">
      <c r="A33" s="48" t="s">
        <v>10</v>
      </c>
      <c r="B33" s="70">
        <f t="shared" si="3"/>
        <v>44749</v>
      </c>
      <c r="C33" s="7"/>
      <c r="D33" s="7"/>
      <c r="E33" s="7"/>
      <c r="F33" s="7"/>
      <c r="G33" s="7"/>
      <c r="H33" s="7"/>
      <c r="I33" s="7"/>
      <c r="J33" s="9"/>
      <c r="K33" s="48" t="s">
        <v>10</v>
      </c>
      <c r="L33" s="70">
        <f t="shared" si="4"/>
        <v>44784</v>
      </c>
      <c r="M33" s="7"/>
      <c r="N33" s="7"/>
      <c r="O33" s="7"/>
      <c r="P33" s="7"/>
      <c r="Q33" s="7"/>
      <c r="R33" s="7"/>
      <c r="S33" s="7"/>
      <c r="T33" s="9"/>
      <c r="U33" s="48" t="s">
        <v>10</v>
      </c>
      <c r="V33" s="70">
        <f t="shared" si="5"/>
        <v>44812</v>
      </c>
      <c r="W33" s="7"/>
      <c r="X33" s="7"/>
      <c r="Y33" s="7"/>
      <c r="Z33" s="7"/>
      <c r="AA33" s="7"/>
      <c r="AB33" s="7"/>
      <c r="AC33" s="7"/>
      <c r="AD33" s="9"/>
    </row>
    <row r="34" spans="1:30" ht="18" customHeight="1" x14ac:dyDescent="0.25">
      <c r="A34" s="48" t="s">
        <v>11</v>
      </c>
      <c r="B34" s="70">
        <f t="shared" si="3"/>
        <v>44750</v>
      </c>
      <c r="C34" s="7"/>
      <c r="D34" s="7"/>
      <c r="E34" s="7"/>
      <c r="F34" s="7"/>
      <c r="G34" s="7"/>
      <c r="H34" s="7"/>
      <c r="I34" s="7"/>
      <c r="J34" s="9"/>
      <c r="K34" s="48" t="s">
        <v>11</v>
      </c>
      <c r="L34" s="70">
        <f t="shared" si="4"/>
        <v>44785</v>
      </c>
      <c r="M34" s="7"/>
      <c r="N34" s="7"/>
      <c r="O34" s="7"/>
      <c r="P34" s="7"/>
      <c r="Q34" s="7"/>
      <c r="R34" s="7"/>
      <c r="S34" s="7"/>
      <c r="T34" s="9"/>
      <c r="U34" s="48" t="s">
        <v>11</v>
      </c>
      <c r="V34" s="70">
        <f t="shared" si="5"/>
        <v>44813</v>
      </c>
      <c r="W34" s="7"/>
      <c r="X34" s="7"/>
      <c r="Y34" s="7"/>
      <c r="Z34" s="7"/>
      <c r="AA34" s="7"/>
      <c r="AB34" s="7"/>
      <c r="AC34" s="7"/>
      <c r="AD34" s="9"/>
    </row>
    <row r="35" spans="1:30" ht="18" customHeight="1" x14ac:dyDescent="0.25">
      <c r="A35" s="48" t="s">
        <v>12</v>
      </c>
      <c r="B35" s="70">
        <f t="shared" si="3"/>
        <v>44751</v>
      </c>
      <c r="C35" s="7"/>
      <c r="D35" s="7"/>
      <c r="E35" s="7"/>
      <c r="F35" s="7"/>
      <c r="G35" s="7"/>
      <c r="H35" s="7"/>
      <c r="I35" s="7"/>
      <c r="J35" s="9"/>
      <c r="K35" s="48" t="s">
        <v>12</v>
      </c>
      <c r="L35" s="70">
        <f t="shared" si="4"/>
        <v>44786</v>
      </c>
      <c r="M35" s="7"/>
      <c r="N35" s="7"/>
      <c r="O35" s="7"/>
      <c r="P35" s="7"/>
      <c r="Q35" s="7"/>
      <c r="R35" s="7"/>
      <c r="S35" s="7"/>
      <c r="T35" s="9"/>
      <c r="U35" s="48" t="s">
        <v>12</v>
      </c>
      <c r="V35" s="70">
        <f t="shared" si="5"/>
        <v>44814</v>
      </c>
      <c r="W35" s="7"/>
      <c r="X35" s="7"/>
      <c r="Y35" s="7"/>
      <c r="Z35" s="7"/>
      <c r="AA35" s="7"/>
      <c r="AB35" s="7"/>
      <c r="AC35" s="7"/>
      <c r="AD35" s="9"/>
    </row>
    <row r="36" spans="1:30" ht="18" customHeight="1" x14ac:dyDescent="0.25">
      <c r="A36" s="50" t="s">
        <v>13</v>
      </c>
      <c r="B36" s="70">
        <f t="shared" si="3"/>
        <v>44752</v>
      </c>
      <c r="C36" s="10"/>
      <c r="D36" s="10"/>
      <c r="E36" s="10"/>
      <c r="F36" s="10"/>
      <c r="G36" s="10"/>
      <c r="H36" s="10"/>
      <c r="I36" s="10"/>
      <c r="J36" s="11"/>
      <c r="K36" s="50" t="s">
        <v>13</v>
      </c>
      <c r="L36" s="70">
        <f t="shared" si="4"/>
        <v>44787</v>
      </c>
      <c r="M36" s="10"/>
      <c r="N36" s="10"/>
      <c r="O36" s="10"/>
      <c r="P36" s="10"/>
      <c r="Q36" s="10"/>
      <c r="R36" s="10"/>
      <c r="S36" s="10"/>
      <c r="T36" s="11"/>
      <c r="U36" s="50" t="s">
        <v>13</v>
      </c>
      <c r="V36" s="70">
        <f t="shared" si="5"/>
        <v>44815</v>
      </c>
      <c r="W36" s="10"/>
      <c r="X36" s="10"/>
      <c r="Y36" s="10"/>
      <c r="Z36" s="10"/>
      <c r="AA36" s="10"/>
      <c r="AB36" s="10"/>
      <c r="AC36" s="10"/>
      <c r="AD36" s="11"/>
    </row>
    <row r="37" spans="1:30" ht="18" customHeight="1" thickBot="1" x14ac:dyDescent="0.3">
      <c r="A37" s="103" t="s">
        <v>26</v>
      </c>
      <c r="B37" s="101"/>
      <c r="C37" s="101"/>
      <c r="D37" s="101"/>
      <c r="E37" s="101"/>
      <c r="F37" s="100">
        <f>SUM(C30:G36)</f>
        <v>0</v>
      </c>
      <c r="G37" s="101"/>
      <c r="H37" s="101"/>
      <c r="I37" s="101"/>
      <c r="J37" s="102"/>
      <c r="K37" s="103" t="s">
        <v>26</v>
      </c>
      <c r="L37" s="101"/>
      <c r="M37" s="101"/>
      <c r="N37" s="101"/>
      <c r="O37" s="101"/>
      <c r="P37" s="100">
        <f>SUM(M30:Q36)</f>
        <v>0</v>
      </c>
      <c r="Q37" s="101"/>
      <c r="R37" s="101"/>
      <c r="S37" s="101"/>
      <c r="T37" s="102"/>
      <c r="U37" s="103" t="s">
        <v>26</v>
      </c>
      <c r="V37" s="101"/>
      <c r="W37" s="101"/>
      <c r="X37" s="101"/>
      <c r="Y37" s="101"/>
      <c r="Z37" s="100">
        <f>SUM(W30:AA36)</f>
        <v>0</v>
      </c>
      <c r="AA37" s="101"/>
      <c r="AB37" s="101"/>
      <c r="AC37" s="101"/>
      <c r="AD37" s="102"/>
    </row>
    <row r="38" spans="1:30" ht="18" customHeight="1" x14ac:dyDescent="0.25">
      <c r="A38" s="41" t="str">
        <f>"WEEK "&amp;WEEKNUM(B39,21)</f>
        <v>WEEK 28</v>
      </c>
      <c r="B38" s="46"/>
      <c r="C38" s="46"/>
      <c r="D38" s="46"/>
      <c r="E38" s="46"/>
      <c r="F38" s="46"/>
      <c r="G38" s="46"/>
      <c r="H38" s="46"/>
      <c r="I38" s="46"/>
      <c r="J38" s="47"/>
      <c r="K38" s="41" t="str">
        <f>"WEEK "&amp;WEEKNUM(L39,21)</f>
        <v>WEEK 33</v>
      </c>
      <c r="L38" s="46"/>
      <c r="M38" s="46"/>
      <c r="N38" s="46"/>
      <c r="O38" s="46"/>
      <c r="P38" s="46"/>
      <c r="Q38" s="46"/>
      <c r="R38" s="46"/>
      <c r="S38" s="46"/>
      <c r="T38" s="47"/>
      <c r="U38" s="41" t="str">
        <f>"WEEK "&amp;WEEKNUM(V39,21)</f>
        <v>WEEK 37</v>
      </c>
      <c r="V38" s="46"/>
      <c r="W38" s="46"/>
      <c r="X38" s="46"/>
      <c r="Y38" s="46"/>
      <c r="Z38" s="46"/>
      <c r="AA38" s="46"/>
      <c r="AB38" s="46"/>
      <c r="AC38" s="46"/>
      <c r="AD38" s="47"/>
    </row>
    <row r="39" spans="1:30" ht="18" customHeight="1" x14ac:dyDescent="0.25">
      <c r="A39" s="48" t="s">
        <v>7</v>
      </c>
      <c r="B39" s="70">
        <f>B36+1</f>
        <v>44753</v>
      </c>
      <c r="C39" s="7"/>
      <c r="D39" s="7"/>
      <c r="E39" s="7"/>
      <c r="F39" s="7"/>
      <c r="G39" s="7"/>
      <c r="H39" s="7"/>
      <c r="I39" s="7"/>
      <c r="J39" s="9"/>
      <c r="K39" s="48" t="s">
        <v>7</v>
      </c>
      <c r="L39" s="70">
        <f>L36+1</f>
        <v>44788</v>
      </c>
      <c r="M39" s="7"/>
      <c r="N39" s="7"/>
      <c r="O39" s="7"/>
      <c r="P39" s="7"/>
      <c r="Q39" s="7"/>
      <c r="R39" s="7"/>
      <c r="S39" s="7"/>
      <c r="T39" s="9"/>
      <c r="U39" s="48" t="s">
        <v>7</v>
      </c>
      <c r="V39" s="70">
        <f>V36+1</f>
        <v>44816</v>
      </c>
      <c r="W39" s="7"/>
      <c r="X39" s="7"/>
      <c r="Y39" s="7"/>
      <c r="Z39" s="7"/>
      <c r="AA39" s="7"/>
      <c r="AB39" s="7"/>
      <c r="AC39" s="7"/>
      <c r="AD39" s="9"/>
    </row>
    <row r="40" spans="1:30" ht="18" customHeight="1" x14ac:dyDescent="0.25">
      <c r="A40" s="48" t="s">
        <v>8</v>
      </c>
      <c r="B40" s="70">
        <f>B39+1</f>
        <v>44754</v>
      </c>
      <c r="C40" s="7"/>
      <c r="D40" s="7"/>
      <c r="E40" s="7"/>
      <c r="F40" s="7"/>
      <c r="G40" s="7"/>
      <c r="H40" s="7"/>
      <c r="I40" s="7"/>
      <c r="J40" s="9"/>
      <c r="K40" s="48" t="s">
        <v>8</v>
      </c>
      <c r="L40" s="70">
        <f>L39+1</f>
        <v>44789</v>
      </c>
      <c r="M40" s="7"/>
      <c r="N40" s="7"/>
      <c r="O40" s="7"/>
      <c r="P40" s="7"/>
      <c r="Q40" s="7"/>
      <c r="R40" s="7"/>
      <c r="S40" s="7"/>
      <c r="T40" s="9"/>
      <c r="U40" s="48" t="s">
        <v>8</v>
      </c>
      <c r="V40" s="70">
        <f>V39+1</f>
        <v>44817</v>
      </c>
      <c r="W40" s="7"/>
      <c r="X40" s="7"/>
      <c r="Y40" s="7"/>
      <c r="Z40" s="7"/>
      <c r="AA40" s="7"/>
      <c r="AB40" s="7"/>
      <c r="AC40" s="7"/>
      <c r="AD40" s="9"/>
    </row>
    <row r="41" spans="1:30" ht="18" customHeight="1" x14ac:dyDescent="0.25">
      <c r="A41" s="48" t="s">
        <v>9</v>
      </c>
      <c r="B41" s="70">
        <f t="shared" ref="B41:B45" si="6">B40+1</f>
        <v>44755</v>
      </c>
      <c r="C41" s="7"/>
      <c r="D41" s="7"/>
      <c r="E41" s="7"/>
      <c r="F41" s="7"/>
      <c r="G41" s="7"/>
      <c r="H41" s="7"/>
      <c r="I41" s="7"/>
      <c r="J41" s="9"/>
      <c r="K41" s="48" t="s">
        <v>9</v>
      </c>
      <c r="L41" s="70">
        <f t="shared" ref="L41:L45" si="7">L40+1</f>
        <v>44790</v>
      </c>
      <c r="M41" s="7"/>
      <c r="N41" s="7"/>
      <c r="O41" s="7"/>
      <c r="P41" s="7"/>
      <c r="Q41" s="7"/>
      <c r="R41" s="7"/>
      <c r="S41" s="7"/>
      <c r="T41" s="9"/>
      <c r="U41" s="48" t="s">
        <v>9</v>
      </c>
      <c r="V41" s="70">
        <f t="shared" ref="V41:V45" si="8">V40+1</f>
        <v>44818</v>
      </c>
      <c r="W41" s="7"/>
      <c r="X41" s="7"/>
      <c r="Y41" s="7"/>
      <c r="Z41" s="7"/>
      <c r="AA41" s="7"/>
      <c r="AB41" s="7"/>
      <c r="AC41" s="7"/>
      <c r="AD41" s="9"/>
    </row>
    <row r="42" spans="1:30" ht="18" customHeight="1" x14ac:dyDescent="0.25">
      <c r="A42" s="48" t="s">
        <v>10</v>
      </c>
      <c r="B42" s="70">
        <f t="shared" si="6"/>
        <v>44756</v>
      </c>
      <c r="C42" s="7"/>
      <c r="D42" s="7"/>
      <c r="E42" s="7"/>
      <c r="F42" s="7"/>
      <c r="G42" s="7"/>
      <c r="H42" s="7"/>
      <c r="I42" s="7"/>
      <c r="J42" s="9"/>
      <c r="K42" s="48" t="s">
        <v>10</v>
      </c>
      <c r="L42" s="70">
        <f t="shared" si="7"/>
        <v>44791</v>
      </c>
      <c r="M42" s="7"/>
      <c r="N42" s="7"/>
      <c r="O42" s="7"/>
      <c r="P42" s="7"/>
      <c r="Q42" s="7"/>
      <c r="R42" s="7"/>
      <c r="S42" s="7"/>
      <c r="T42" s="9"/>
      <c r="U42" s="48" t="s">
        <v>10</v>
      </c>
      <c r="V42" s="70">
        <f t="shared" si="8"/>
        <v>44819</v>
      </c>
      <c r="W42" s="7"/>
      <c r="X42" s="7"/>
      <c r="Y42" s="7"/>
      <c r="Z42" s="7"/>
      <c r="AA42" s="7"/>
      <c r="AB42" s="7"/>
      <c r="AC42" s="7"/>
      <c r="AD42" s="9"/>
    </row>
    <row r="43" spans="1:30" ht="18" customHeight="1" x14ac:dyDescent="0.25">
      <c r="A43" s="48" t="s">
        <v>11</v>
      </c>
      <c r="B43" s="70">
        <f t="shared" si="6"/>
        <v>44757</v>
      </c>
      <c r="C43" s="7"/>
      <c r="D43" s="7"/>
      <c r="E43" s="7"/>
      <c r="F43" s="7"/>
      <c r="G43" s="7"/>
      <c r="H43" s="7"/>
      <c r="I43" s="7"/>
      <c r="J43" s="9"/>
      <c r="K43" s="48" t="s">
        <v>11</v>
      </c>
      <c r="L43" s="70">
        <f t="shared" si="7"/>
        <v>44792</v>
      </c>
      <c r="M43" s="7"/>
      <c r="N43" s="7"/>
      <c r="O43" s="7"/>
      <c r="P43" s="7"/>
      <c r="Q43" s="7"/>
      <c r="R43" s="7"/>
      <c r="S43" s="7"/>
      <c r="T43" s="9"/>
      <c r="U43" s="48" t="s">
        <v>11</v>
      </c>
      <c r="V43" s="70">
        <f t="shared" si="8"/>
        <v>44820</v>
      </c>
      <c r="W43" s="7"/>
      <c r="X43" s="7"/>
      <c r="Y43" s="7"/>
      <c r="Z43" s="7"/>
      <c r="AA43" s="7"/>
      <c r="AB43" s="7"/>
      <c r="AC43" s="7"/>
      <c r="AD43" s="9"/>
    </row>
    <row r="44" spans="1:30" ht="18" customHeight="1" x14ac:dyDescent="0.25">
      <c r="A44" s="48" t="s">
        <v>12</v>
      </c>
      <c r="B44" s="70">
        <f t="shared" si="6"/>
        <v>44758</v>
      </c>
      <c r="C44" s="7"/>
      <c r="D44" s="7"/>
      <c r="E44" s="7"/>
      <c r="F44" s="7"/>
      <c r="G44" s="7"/>
      <c r="H44" s="7"/>
      <c r="I44" s="7"/>
      <c r="J44" s="9"/>
      <c r="K44" s="48" t="s">
        <v>12</v>
      </c>
      <c r="L44" s="70">
        <f t="shared" si="7"/>
        <v>44793</v>
      </c>
      <c r="M44" s="7"/>
      <c r="N44" s="7"/>
      <c r="O44" s="7"/>
      <c r="P44" s="7"/>
      <c r="Q44" s="7"/>
      <c r="R44" s="7"/>
      <c r="S44" s="7"/>
      <c r="T44" s="9"/>
      <c r="U44" s="48" t="s">
        <v>12</v>
      </c>
      <c r="V44" s="70">
        <f t="shared" si="8"/>
        <v>44821</v>
      </c>
      <c r="W44" s="7"/>
      <c r="X44" s="7"/>
      <c r="Y44" s="7"/>
      <c r="Z44" s="7"/>
      <c r="AA44" s="7"/>
      <c r="AB44" s="7"/>
      <c r="AC44" s="7"/>
      <c r="AD44" s="9"/>
    </row>
    <row r="45" spans="1:30" ht="18" customHeight="1" x14ac:dyDescent="0.25">
      <c r="A45" s="50" t="s">
        <v>13</v>
      </c>
      <c r="B45" s="70">
        <f t="shared" si="6"/>
        <v>44759</v>
      </c>
      <c r="C45" s="10"/>
      <c r="D45" s="10"/>
      <c r="E45" s="10"/>
      <c r="F45" s="10"/>
      <c r="G45" s="10"/>
      <c r="H45" s="10"/>
      <c r="I45" s="10"/>
      <c r="J45" s="11"/>
      <c r="K45" s="50" t="s">
        <v>13</v>
      </c>
      <c r="L45" s="70">
        <f t="shared" si="7"/>
        <v>44794</v>
      </c>
      <c r="M45" s="10"/>
      <c r="N45" s="10"/>
      <c r="O45" s="10"/>
      <c r="P45" s="10"/>
      <c r="Q45" s="10"/>
      <c r="R45" s="10"/>
      <c r="S45" s="10"/>
      <c r="T45" s="11"/>
      <c r="U45" s="50" t="s">
        <v>13</v>
      </c>
      <c r="V45" s="70">
        <f t="shared" si="8"/>
        <v>44822</v>
      </c>
      <c r="W45" s="10"/>
      <c r="X45" s="10"/>
      <c r="Y45" s="10"/>
      <c r="Z45" s="10"/>
      <c r="AA45" s="10"/>
      <c r="AB45" s="10"/>
      <c r="AC45" s="10"/>
      <c r="AD45" s="11"/>
    </row>
    <row r="46" spans="1:30" ht="18" customHeight="1" thickBot="1" x14ac:dyDescent="0.3">
      <c r="A46" s="103" t="s">
        <v>26</v>
      </c>
      <c r="B46" s="101"/>
      <c r="C46" s="101"/>
      <c r="D46" s="101"/>
      <c r="E46" s="101"/>
      <c r="F46" s="100">
        <f>SUM(C39:G45)</f>
        <v>0</v>
      </c>
      <c r="G46" s="101"/>
      <c r="H46" s="101"/>
      <c r="I46" s="101"/>
      <c r="J46" s="102"/>
      <c r="K46" s="103" t="s">
        <v>26</v>
      </c>
      <c r="L46" s="101"/>
      <c r="M46" s="101"/>
      <c r="N46" s="101"/>
      <c r="O46" s="101"/>
      <c r="P46" s="100">
        <f>SUM(M39:Q45)</f>
        <v>0</v>
      </c>
      <c r="Q46" s="101"/>
      <c r="R46" s="101"/>
      <c r="S46" s="101"/>
      <c r="T46" s="102"/>
      <c r="U46" s="103" t="s">
        <v>26</v>
      </c>
      <c r="V46" s="101"/>
      <c r="W46" s="101"/>
      <c r="X46" s="101"/>
      <c r="Y46" s="101"/>
      <c r="Z46" s="100">
        <f>SUM(W39:AA45)</f>
        <v>0</v>
      </c>
      <c r="AA46" s="101"/>
      <c r="AB46" s="101"/>
      <c r="AC46" s="101"/>
      <c r="AD46" s="102"/>
    </row>
    <row r="47" spans="1:30" ht="18" customHeight="1" x14ac:dyDescent="0.25">
      <c r="A47" s="41" t="str">
        <f>"WEEK "&amp;WEEKNUM(B48,21)</f>
        <v>WEEK 29</v>
      </c>
      <c r="B47" s="46"/>
      <c r="C47" s="46"/>
      <c r="D47" s="46"/>
      <c r="E47" s="46"/>
      <c r="F47" s="46"/>
      <c r="G47" s="46"/>
      <c r="H47" s="46"/>
      <c r="I47" s="46"/>
      <c r="J47" s="47"/>
      <c r="K47" s="41" t="str">
        <f>"WEEK "&amp;WEEKNUM(L48,21)</f>
        <v>WEEK 34</v>
      </c>
      <c r="L47" s="46"/>
      <c r="M47" s="46"/>
      <c r="N47" s="46"/>
      <c r="O47" s="46"/>
      <c r="P47" s="46"/>
      <c r="Q47" s="46"/>
      <c r="R47" s="46"/>
      <c r="S47" s="46"/>
      <c r="T47" s="47"/>
      <c r="U47" s="41" t="str">
        <f>"WEEK "&amp;WEEKNUM(V48,21)</f>
        <v>WEEK 38</v>
      </c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18" customHeight="1" x14ac:dyDescent="0.25">
      <c r="A48" s="48" t="s">
        <v>7</v>
      </c>
      <c r="B48" s="70">
        <f>B45+1</f>
        <v>44760</v>
      </c>
      <c r="C48" s="7"/>
      <c r="D48" s="7"/>
      <c r="E48" s="7"/>
      <c r="F48" s="7"/>
      <c r="G48" s="7"/>
      <c r="H48" s="7"/>
      <c r="I48" s="7"/>
      <c r="J48" s="9"/>
      <c r="K48" s="48" t="s">
        <v>7</v>
      </c>
      <c r="L48" s="70">
        <f>L45+1</f>
        <v>44795</v>
      </c>
      <c r="M48" s="7"/>
      <c r="N48" s="7"/>
      <c r="O48" s="7"/>
      <c r="P48" s="7"/>
      <c r="Q48" s="7"/>
      <c r="R48" s="7"/>
      <c r="S48" s="7"/>
      <c r="T48" s="9"/>
      <c r="U48" s="48" t="s">
        <v>7</v>
      </c>
      <c r="V48" s="70">
        <f>V45+1</f>
        <v>44823</v>
      </c>
      <c r="W48" s="7"/>
      <c r="X48" s="7"/>
      <c r="Y48" s="7"/>
      <c r="Z48" s="7"/>
      <c r="AA48" s="7"/>
      <c r="AB48" s="7"/>
      <c r="AC48" s="7"/>
      <c r="AD48" s="9"/>
    </row>
    <row r="49" spans="1:31" ht="18" customHeight="1" x14ac:dyDescent="0.25">
      <c r="A49" s="48" t="s">
        <v>8</v>
      </c>
      <c r="B49" s="70">
        <f>B48+1</f>
        <v>44761</v>
      </c>
      <c r="C49" s="7"/>
      <c r="D49" s="7"/>
      <c r="E49" s="7"/>
      <c r="F49" s="7"/>
      <c r="G49" s="7"/>
      <c r="H49" s="7"/>
      <c r="I49" s="7"/>
      <c r="J49" s="9"/>
      <c r="K49" s="48" t="s">
        <v>8</v>
      </c>
      <c r="L49" s="70">
        <f>L48+1</f>
        <v>44796</v>
      </c>
      <c r="M49" s="7"/>
      <c r="N49" s="7"/>
      <c r="O49" s="7"/>
      <c r="P49" s="7"/>
      <c r="Q49" s="7"/>
      <c r="R49" s="7"/>
      <c r="S49" s="7"/>
      <c r="T49" s="9"/>
      <c r="U49" s="48" t="s">
        <v>8</v>
      </c>
      <c r="V49" s="70">
        <f>V48+1</f>
        <v>44824</v>
      </c>
      <c r="W49" s="7"/>
      <c r="X49" s="7"/>
      <c r="Y49" s="7"/>
      <c r="Z49" s="7"/>
      <c r="AA49" s="7"/>
      <c r="AB49" s="7"/>
      <c r="AC49" s="7"/>
      <c r="AD49" s="9"/>
    </row>
    <row r="50" spans="1:31" ht="18" customHeight="1" x14ac:dyDescent="0.25">
      <c r="A50" s="48" t="s">
        <v>9</v>
      </c>
      <c r="B50" s="70">
        <f t="shared" ref="B50:B54" si="9">B49+1</f>
        <v>44762</v>
      </c>
      <c r="C50" s="7"/>
      <c r="D50" s="7"/>
      <c r="E50" s="7"/>
      <c r="F50" s="7"/>
      <c r="G50" s="7"/>
      <c r="H50" s="7"/>
      <c r="I50" s="7"/>
      <c r="J50" s="9"/>
      <c r="K50" s="48" t="s">
        <v>9</v>
      </c>
      <c r="L50" s="70">
        <f t="shared" ref="L50:L54" si="10">L49+1</f>
        <v>44797</v>
      </c>
      <c r="M50" s="7"/>
      <c r="N50" s="7"/>
      <c r="O50" s="7"/>
      <c r="P50" s="7"/>
      <c r="Q50" s="7"/>
      <c r="R50" s="7"/>
      <c r="S50" s="7"/>
      <c r="T50" s="9"/>
      <c r="U50" s="48" t="s">
        <v>9</v>
      </c>
      <c r="V50" s="70">
        <f t="shared" ref="V50:V54" si="11">V49+1</f>
        <v>44825</v>
      </c>
      <c r="W50" s="7"/>
      <c r="X50" s="7"/>
      <c r="Y50" s="7"/>
      <c r="Z50" s="7"/>
      <c r="AA50" s="7"/>
      <c r="AB50" s="7"/>
      <c r="AC50" s="7"/>
      <c r="AD50" s="9"/>
    </row>
    <row r="51" spans="1:31" ht="18" customHeight="1" x14ac:dyDescent="0.25">
      <c r="A51" s="48" t="s">
        <v>10</v>
      </c>
      <c r="B51" s="70">
        <f t="shared" si="9"/>
        <v>44763</v>
      </c>
      <c r="C51" s="7"/>
      <c r="D51" s="7"/>
      <c r="E51" s="7"/>
      <c r="F51" s="7"/>
      <c r="G51" s="7"/>
      <c r="H51" s="7"/>
      <c r="I51" s="7"/>
      <c r="J51" s="9"/>
      <c r="K51" s="48" t="s">
        <v>10</v>
      </c>
      <c r="L51" s="70">
        <f t="shared" si="10"/>
        <v>44798</v>
      </c>
      <c r="M51" s="7"/>
      <c r="N51" s="7"/>
      <c r="O51" s="7"/>
      <c r="P51" s="7"/>
      <c r="Q51" s="7"/>
      <c r="R51" s="7"/>
      <c r="S51" s="7"/>
      <c r="T51" s="9"/>
      <c r="U51" s="48" t="s">
        <v>10</v>
      </c>
      <c r="V51" s="70">
        <f t="shared" si="11"/>
        <v>44826</v>
      </c>
      <c r="W51" s="7"/>
      <c r="X51" s="7"/>
      <c r="Y51" s="7"/>
      <c r="Z51" s="7"/>
      <c r="AA51" s="7"/>
      <c r="AB51" s="7"/>
      <c r="AC51" s="7"/>
      <c r="AD51" s="9"/>
    </row>
    <row r="52" spans="1:31" ht="18" customHeight="1" x14ac:dyDescent="0.25">
      <c r="A52" s="48" t="s">
        <v>11</v>
      </c>
      <c r="B52" s="70">
        <f t="shared" si="9"/>
        <v>44764</v>
      </c>
      <c r="C52" s="7"/>
      <c r="D52" s="7"/>
      <c r="E52" s="7"/>
      <c r="F52" s="7"/>
      <c r="G52" s="7"/>
      <c r="H52" s="7"/>
      <c r="I52" s="7"/>
      <c r="J52" s="9"/>
      <c r="K52" s="48" t="s">
        <v>11</v>
      </c>
      <c r="L52" s="70">
        <f t="shared" si="10"/>
        <v>44799</v>
      </c>
      <c r="M52" s="7"/>
      <c r="N52" s="7"/>
      <c r="O52" s="7"/>
      <c r="P52" s="7"/>
      <c r="Q52" s="7"/>
      <c r="R52" s="7"/>
      <c r="S52" s="7"/>
      <c r="T52" s="9"/>
      <c r="U52" s="48" t="s">
        <v>11</v>
      </c>
      <c r="V52" s="70">
        <f t="shared" si="11"/>
        <v>44827</v>
      </c>
      <c r="W52" s="7"/>
      <c r="X52" s="7"/>
      <c r="Y52" s="7"/>
      <c r="Z52" s="7"/>
      <c r="AA52" s="7"/>
      <c r="AB52" s="7"/>
      <c r="AC52" s="7"/>
      <c r="AD52" s="9"/>
    </row>
    <row r="53" spans="1:31" ht="18" customHeight="1" x14ac:dyDescent="0.25">
      <c r="A53" s="48" t="s">
        <v>12</v>
      </c>
      <c r="B53" s="70">
        <f t="shared" si="9"/>
        <v>44765</v>
      </c>
      <c r="C53" s="7"/>
      <c r="D53" s="7"/>
      <c r="E53" s="7"/>
      <c r="F53" s="7"/>
      <c r="G53" s="7"/>
      <c r="H53" s="7"/>
      <c r="I53" s="7"/>
      <c r="J53" s="9"/>
      <c r="K53" s="48" t="s">
        <v>12</v>
      </c>
      <c r="L53" s="70">
        <f t="shared" si="10"/>
        <v>44800</v>
      </c>
      <c r="M53" s="7"/>
      <c r="N53" s="7"/>
      <c r="O53" s="7"/>
      <c r="P53" s="7"/>
      <c r="Q53" s="7"/>
      <c r="R53" s="7"/>
      <c r="S53" s="7"/>
      <c r="T53" s="9"/>
      <c r="U53" s="48" t="s">
        <v>12</v>
      </c>
      <c r="V53" s="70">
        <f t="shared" si="11"/>
        <v>44828</v>
      </c>
      <c r="W53" s="7"/>
      <c r="X53" s="7"/>
      <c r="Y53" s="7"/>
      <c r="Z53" s="7"/>
      <c r="AA53" s="7"/>
      <c r="AB53" s="7"/>
      <c r="AC53" s="7"/>
      <c r="AD53" s="9"/>
    </row>
    <row r="54" spans="1:31" ht="18" customHeight="1" x14ac:dyDescent="0.25">
      <c r="A54" s="50" t="s">
        <v>13</v>
      </c>
      <c r="B54" s="70">
        <f t="shared" si="9"/>
        <v>44766</v>
      </c>
      <c r="C54" s="10"/>
      <c r="D54" s="10"/>
      <c r="E54" s="10"/>
      <c r="F54" s="10"/>
      <c r="G54" s="10"/>
      <c r="H54" s="10"/>
      <c r="I54" s="10"/>
      <c r="J54" s="11"/>
      <c r="K54" s="50" t="s">
        <v>13</v>
      </c>
      <c r="L54" s="70">
        <f t="shared" si="10"/>
        <v>44801</v>
      </c>
      <c r="M54" s="10"/>
      <c r="N54" s="10"/>
      <c r="O54" s="10"/>
      <c r="P54" s="10"/>
      <c r="Q54" s="10"/>
      <c r="R54" s="10"/>
      <c r="S54" s="10"/>
      <c r="T54" s="11"/>
      <c r="U54" s="50" t="s">
        <v>13</v>
      </c>
      <c r="V54" s="70">
        <f t="shared" si="11"/>
        <v>44829</v>
      </c>
      <c r="W54" s="7"/>
      <c r="X54" s="7"/>
      <c r="Y54" s="7"/>
      <c r="Z54" s="7"/>
      <c r="AA54" s="7"/>
      <c r="AB54" s="7"/>
      <c r="AC54" s="7"/>
      <c r="AD54" s="9"/>
    </row>
    <row r="55" spans="1:31" ht="18" customHeight="1" thickBot="1" x14ac:dyDescent="0.3">
      <c r="A55" s="103" t="s">
        <v>26</v>
      </c>
      <c r="B55" s="101"/>
      <c r="C55" s="101"/>
      <c r="D55" s="101"/>
      <c r="E55" s="101"/>
      <c r="F55" s="100">
        <f>SUM(C48:G54)</f>
        <v>0</v>
      </c>
      <c r="G55" s="101"/>
      <c r="H55" s="101"/>
      <c r="I55" s="101"/>
      <c r="J55" s="102"/>
      <c r="K55" s="103" t="s">
        <v>26</v>
      </c>
      <c r="L55" s="101"/>
      <c r="M55" s="101"/>
      <c r="N55" s="101"/>
      <c r="O55" s="101"/>
      <c r="P55" s="100">
        <f>SUM(M48:Q54)</f>
        <v>0</v>
      </c>
      <c r="Q55" s="101"/>
      <c r="R55" s="101"/>
      <c r="S55" s="101"/>
      <c r="T55" s="102"/>
      <c r="U55" s="103" t="s">
        <v>26</v>
      </c>
      <c r="V55" s="101"/>
      <c r="W55" s="101"/>
      <c r="X55" s="101"/>
      <c r="Y55" s="101"/>
      <c r="Z55" s="100">
        <f>SUM(W48:AA54)</f>
        <v>0</v>
      </c>
      <c r="AA55" s="101"/>
      <c r="AB55" s="101"/>
      <c r="AC55" s="101"/>
      <c r="AD55" s="102"/>
    </row>
    <row r="56" spans="1:31" ht="18" customHeight="1" x14ac:dyDescent="0.25">
      <c r="A56" s="41" t="str">
        <f>"WEEK "&amp;WEEKNUM(B57,21)</f>
        <v>WEEK 30</v>
      </c>
      <c r="B56" s="42"/>
      <c r="C56" s="46"/>
      <c r="D56" s="46"/>
      <c r="E56" s="46"/>
      <c r="F56" s="46"/>
      <c r="G56" s="46"/>
      <c r="H56" s="46"/>
      <c r="I56" s="46"/>
      <c r="J56" s="47"/>
      <c r="K56" s="41"/>
      <c r="L56" s="42"/>
      <c r="M56" s="46"/>
      <c r="N56" s="46"/>
      <c r="O56" s="46"/>
      <c r="P56" s="46"/>
      <c r="Q56" s="46"/>
      <c r="R56" s="46"/>
      <c r="S56" s="46"/>
      <c r="T56" s="47"/>
      <c r="U56" s="41" t="str">
        <f>"WEEK "&amp;WEEKNUM(V57,21)</f>
        <v>WEEK 39</v>
      </c>
      <c r="V56" s="46"/>
      <c r="W56" s="46"/>
      <c r="X56" s="46"/>
      <c r="Y56" s="46"/>
      <c r="Z56" s="46"/>
      <c r="AA56" s="46"/>
      <c r="AB56" s="46"/>
      <c r="AC56" s="46"/>
      <c r="AD56" s="47"/>
    </row>
    <row r="57" spans="1:31" ht="18" customHeight="1" x14ac:dyDescent="0.25">
      <c r="A57" s="48" t="s">
        <v>7</v>
      </c>
      <c r="B57" s="70">
        <f>B54+1</f>
        <v>44767</v>
      </c>
      <c r="C57" s="7"/>
      <c r="D57" s="7"/>
      <c r="E57" s="7"/>
      <c r="F57" s="7"/>
      <c r="G57" s="7"/>
      <c r="H57" s="7"/>
      <c r="I57" s="7"/>
      <c r="J57" s="9"/>
      <c r="K57" s="48"/>
      <c r="L57" s="49"/>
      <c r="M57" s="7"/>
      <c r="N57" s="7"/>
      <c r="O57" s="7"/>
      <c r="P57" s="7"/>
      <c r="Q57" s="7"/>
      <c r="R57" s="7"/>
      <c r="S57" s="4"/>
      <c r="T57" s="6"/>
      <c r="U57" s="48" t="s">
        <v>7</v>
      </c>
      <c r="V57" s="70">
        <f>V54+1</f>
        <v>44830</v>
      </c>
      <c r="W57" s="7"/>
      <c r="X57" s="7"/>
      <c r="Y57" s="7"/>
      <c r="Z57" s="7"/>
      <c r="AA57" s="7"/>
      <c r="AB57" s="7"/>
      <c r="AC57" s="7"/>
      <c r="AD57" s="9"/>
    </row>
    <row r="58" spans="1:31" ht="18" customHeight="1" x14ac:dyDescent="0.25">
      <c r="A58" s="48" t="s">
        <v>8</v>
      </c>
      <c r="B58" s="70">
        <f>B57+1</f>
        <v>44768</v>
      </c>
      <c r="C58" s="7"/>
      <c r="D58" s="7"/>
      <c r="E58" s="7"/>
      <c r="F58" s="7"/>
      <c r="G58" s="7"/>
      <c r="H58" s="7"/>
      <c r="I58" s="7"/>
      <c r="J58" s="9"/>
      <c r="K58" s="48"/>
      <c r="L58" s="49"/>
      <c r="M58" s="7"/>
      <c r="N58" s="7"/>
      <c r="O58" s="7"/>
      <c r="P58" s="7"/>
      <c r="Q58" s="7"/>
      <c r="R58" s="7"/>
      <c r="S58" s="7"/>
      <c r="T58" s="9"/>
      <c r="U58" s="48" t="s">
        <v>8</v>
      </c>
      <c r="V58" s="70">
        <f>V57+1</f>
        <v>44831</v>
      </c>
      <c r="W58" s="7"/>
      <c r="X58" s="7"/>
      <c r="Y58" s="7"/>
      <c r="Z58" s="7"/>
      <c r="AA58" s="7"/>
      <c r="AB58" s="7"/>
      <c r="AC58" s="7"/>
      <c r="AD58" s="9"/>
    </row>
    <row r="59" spans="1:31" ht="18" customHeight="1" x14ac:dyDescent="0.25">
      <c r="A59" s="48" t="s">
        <v>9</v>
      </c>
      <c r="B59" s="70">
        <f t="shared" ref="B59:B63" si="12">B58+1</f>
        <v>44769</v>
      </c>
      <c r="C59" s="7"/>
      <c r="D59" s="7"/>
      <c r="E59" s="7"/>
      <c r="F59" s="7"/>
      <c r="G59" s="7"/>
      <c r="H59" s="7"/>
      <c r="I59" s="7"/>
      <c r="J59" s="9"/>
      <c r="K59" s="48"/>
      <c r="L59" s="49"/>
      <c r="M59" s="7"/>
      <c r="N59" s="7"/>
      <c r="O59" s="7"/>
      <c r="P59" s="7"/>
      <c r="Q59" s="7"/>
      <c r="R59" s="7"/>
      <c r="S59" s="7"/>
      <c r="T59" s="9"/>
      <c r="U59" s="48" t="s">
        <v>9</v>
      </c>
      <c r="V59" s="70">
        <f t="shared" ref="V59:V63" si="13">V58+1</f>
        <v>44832</v>
      </c>
      <c r="W59" s="7"/>
      <c r="X59" s="7"/>
      <c r="Y59" s="7"/>
      <c r="Z59" s="7"/>
      <c r="AA59" s="7"/>
      <c r="AB59" s="7"/>
      <c r="AC59" s="7"/>
      <c r="AD59" s="9"/>
    </row>
    <row r="60" spans="1:31" ht="18" customHeight="1" x14ac:dyDescent="0.25">
      <c r="A60" s="48" t="s">
        <v>10</v>
      </c>
      <c r="B60" s="70">
        <f t="shared" si="12"/>
        <v>44770</v>
      </c>
      <c r="C60" s="7"/>
      <c r="D60" s="7"/>
      <c r="E60" s="7"/>
      <c r="F60" s="7"/>
      <c r="G60" s="7"/>
      <c r="H60" s="7"/>
      <c r="I60" s="7"/>
      <c r="J60" s="9"/>
      <c r="K60" s="48"/>
      <c r="L60" s="49"/>
      <c r="M60" s="7"/>
      <c r="N60" s="7"/>
      <c r="O60" s="7"/>
      <c r="P60" s="7"/>
      <c r="Q60" s="7"/>
      <c r="R60" s="7"/>
      <c r="S60" s="7"/>
      <c r="T60" s="9"/>
      <c r="U60" s="48" t="s">
        <v>10</v>
      </c>
      <c r="V60" s="70">
        <f t="shared" si="13"/>
        <v>44833</v>
      </c>
      <c r="W60" s="7"/>
      <c r="X60" s="7"/>
      <c r="Y60" s="7"/>
      <c r="Z60" s="7"/>
      <c r="AA60" s="7"/>
      <c r="AB60" s="7"/>
      <c r="AC60" s="7"/>
      <c r="AD60" s="9"/>
    </row>
    <row r="61" spans="1:31" ht="18" customHeight="1" x14ac:dyDescent="0.25">
      <c r="A61" s="48" t="s">
        <v>11</v>
      </c>
      <c r="B61" s="70">
        <f t="shared" si="12"/>
        <v>44771</v>
      </c>
      <c r="C61" s="7"/>
      <c r="D61" s="7"/>
      <c r="E61" s="7"/>
      <c r="F61" s="7"/>
      <c r="G61" s="7"/>
      <c r="H61" s="7"/>
      <c r="I61" s="7"/>
      <c r="J61" s="9"/>
      <c r="K61" s="48"/>
      <c r="L61" s="49"/>
      <c r="M61" s="7"/>
      <c r="N61" s="7"/>
      <c r="O61" s="7"/>
      <c r="P61" s="7"/>
      <c r="Q61" s="7"/>
      <c r="R61" s="7"/>
      <c r="S61" s="7"/>
      <c r="T61" s="9"/>
      <c r="U61" s="48" t="s">
        <v>11</v>
      </c>
      <c r="V61" s="70">
        <f t="shared" si="13"/>
        <v>44834</v>
      </c>
      <c r="W61" s="7"/>
      <c r="X61" s="7"/>
      <c r="Y61" s="7"/>
      <c r="Z61" s="7"/>
      <c r="AA61" s="7"/>
      <c r="AB61" s="7"/>
      <c r="AC61" s="7"/>
      <c r="AD61" s="9"/>
      <c r="AE61" s="19"/>
    </row>
    <row r="62" spans="1:31" ht="18" customHeight="1" x14ac:dyDescent="0.25">
      <c r="A62" s="48" t="s">
        <v>12</v>
      </c>
      <c r="B62" s="70">
        <f t="shared" si="12"/>
        <v>44772</v>
      </c>
      <c r="C62" s="7"/>
      <c r="D62" s="7"/>
      <c r="E62" s="7"/>
      <c r="F62" s="7"/>
      <c r="G62" s="7"/>
      <c r="H62" s="7"/>
      <c r="I62" s="7"/>
      <c r="J62" s="9"/>
      <c r="K62" s="48"/>
      <c r="L62" s="49"/>
      <c r="M62" s="7"/>
      <c r="N62" s="7"/>
      <c r="O62" s="7"/>
      <c r="P62" s="7"/>
      <c r="Q62" s="7"/>
      <c r="R62" s="7"/>
      <c r="S62" s="7"/>
      <c r="T62" s="9"/>
      <c r="U62" s="48" t="s">
        <v>12</v>
      </c>
      <c r="V62" s="70">
        <f t="shared" si="13"/>
        <v>44835</v>
      </c>
      <c r="W62" s="7"/>
      <c r="X62" s="7"/>
      <c r="Y62" s="7"/>
      <c r="Z62" s="7"/>
      <c r="AA62" s="7"/>
      <c r="AB62" s="7"/>
      <c r="AC62" s="7"/>
      <c r="AD62" s="9"/>
    </row>
    <row r="63" spans="1:31" ht="18" customHeight="1" x14ac:dyDescent="0.25">
      <c r="A63" s="48" t="s">
        <v>13</v>
      </c>
      <c r="B63" s="70">
        <f t="shared" si="12"/>
        <v>44773</v>
      </c>
      <c r="C63" s="10"/>
      <c r="D63" s="10"/>
      <c r="E63" s="10"/>
      <c r="F63" s="10"/>
      <c r="G63" s="10"/>
      <c r="H63" s="10"/>
      <c r="I63" s="10"/>
      <c r="J63" s="11"/>
      <c r="K63" s="48"/>
      <c r="L63" s="49"/>
      <c r="M63" s="10"/>
      <c r="N63" s="10"/>
      <c r="O63" s="10"/>
      <c r="P63" s="10"/>
      <c r="Q63" s="10"/>
      <c r="R63" s="10"/>
      <c r="S63" s="10"/>
      <c r="T63" s="11"/>
      <c r="U63" s="50" t="s">
        <v>13</v>
      </c>
      <c r="V63" s="70">
        <f t="shared" si="13"/>
        <v>44836</v>
      </c>
      <c r="W63" s="7"/>
      <c r="X63" s="7"/>
      <c r="Y63" s="7"/>
      <c r="Z63" s="7"/>
      <c r="AA63" s="7"/>
      <c r="AB63" s="7"/>
      <c r="AC63" s="7"/>
      <c r="AD63" s="9"/>
    </row>
    <row r="64" spans="1:31" ht="18" customHeight="1" thickBot="1" x14ac:dyDescent="0.3">
      <c r="A64" s="103" t="s">
        <v>26</v>
      </c>
      <c r="B64" s="101"/>
      <c r="C64" s="101"/>
      <c r="D64" s="101"/>
      <c r="E64" s="101"/>
      <c r="F64" s="100">
        <f>SUM(C57:G63)</f>
        <v>0</v>
      </c>
      <c r="G64" s="101"/>
      <c r="H64" s="101"/>
      <c r="I64" s="101"/>
      <c r="J64" s="102"/>
      <c r="K64" s="103" t="s">
        <v>26</v>
      </c>
      <c r="L64" s="101"/>
      <c r="M64" s="101"/>
      <c r="N64" s="101"/>
      <c r="O64" s="101"/>
      <c r="P64" s="100">
        <f>SUM(M57:Q63)</f>
        <v>0</v>
      </c>
      <c r="Q64" s="101"/>
      <c r="R64" s="101"/>
      <c r="S64" s="101"/>
      <c r="T64" s="102"/>
      <c r="U64" s="103" t="s">
        <v>26</v>
      </c>
      <c r="V64" s="101"/>
      <c r="W64" s="101"/>
      <c r="X64" s="101"/>
      <c r="Y64" s="101"/>
      <c r="Z64" s="100">
        <f>SUM(W57:AA63)</f>
        <v>0</v>
      </c>
      <c r="AA64" s="101"/>
      <c r="AB64" s="101"/>
      <c r="AC64" s="101"/>
      <c r="AD64" s="102"/>
    </row>
    <row r="67" spans="5:5" x14ac:dyDescent="0.25">
      <c r="E67" t="s">
        <v>27</v>
      </c>
    </row>
  </sheetData>
  <sheetProtection algorithmName="SHA-512" hashValue="zkOlgQETO0dxkEh5s5P4cZf4suJX+62eo/PEzH9xuoNuoINJnSvM/rrYS8/bIEeXFlrDpFGIwimg9A+rGPSYLA==" saltValue="FFjqpQQnd2l1uTKYVYGvmQ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4:H4"/>
    <mergeCell ref="E5:H5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D67"/>
  <sheetViews>
    <sheetView showGridLines="0" zoomScaleNormal="100" workbookViewId="0">
      <selection activeCell="AA61" sqref="AA61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'juli-sept'!A2</f>
        <v>Naam kerk</v>
      </c>
      <c r="B2" s="1"/>
      <c r="C2" s="118">
        <f>'jan-mrt'!C2:F2</f>
        <v>0</v>
      </c>
      <c r="D2" s="119"/>
      <c r="E2" s="119"/>
      <c r="F2" s="120"/>
    </row>
    <row r="3" spans="1:30" ht="46.5" x14ac:dyDescent="0.7">
      <c r="J3" s="93" t="str">
        <f>'juli-sept'!J3:U3</f>
        <v>JAARURENKAART 2022</v>
      </c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30" x14ac:dyDescent="0.25">
      <c r="A4" s="1" t="s">
        <v>59</v>
      </c>
      <c r="E4" s="112">
        <f>'jan-mrt'!E4:H4</f>
        <v>0</v>
      </c>
      <c r="F4" s="113"/>
      <c r="G4" s="113"/>
      <c r="H4" s="114"/>
      <c r="S4" t="s">
        <v>27</v>
      </c>
    </row>
    <row r="5" spans="1:30" x14ac:dyDescent="0.25">
      <c r="A5" s="1" t="s">
        <v>28</v>
      </c>
      <c r="E5" s="115">
        <f>'jan-mrt'!E5:H5</f>
        <v>0</v>
      </c>
      <c r="F5" s="116"/>
      <c r="G5" s="116"/>
      <c r="H5" s="117"/>
    </row>
    <row r="6" spans="1:30" ht="15.75" thickBot="1" x14ac:dyDescent="0.3">
      <c r="B6" s="1"/>
    </row>
    <row r="7" spans="1:30" x14ac:dyDescent="0.25">
      <c r="A7" s="26" t="s">
        <v>2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S7" s="83" t="s">
        <v>25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5"/>
    </row>
    <row r="8" spans="1:30" x14ac:dyDescent="0.25">
      <c r="A8" s="30"/>
      <c r="B8" s="31"/>
      <c r="C8" s="31"/>
      <c r="D8" s="31"/>
      <c r="E8" s="31"/>
      <c r="F8" s="31"/>
      <c r="G8" s="31"/>
      <c r="H8" s="31" t="s">
        <v>3</v>
      </c>
      <c r="I8" s="31"/>
      <c r="J8" s="31"/>
      <c r="K8" s="31"/>
      <c r="L8" s="32"/>
      <c r="M8" s="57">
        <f>'juli-sept'!M8+F28+P28+Z28+F37+P37+Z37+F46+P46+Z46+F55+P55+Z55+F64+P64+Z64</f>
        <v>0</v>
      </c>
      <c r="N8" s="32"/>
      <c r="O8" s="31"/>
      <c r="P8" s="33"/>
      <c r="S8" s="86" t="s">
        <v>23</v>
      </c>
      <c r="T8" s="87"/>
      <c r="U8" s="88" t="s">
        <v>24</v>
      </c>
      <c r="V8" s="89"/>
      <c r="W8" s="89"/>
      <c r="X8" s="89"/>
      <c r="Y8" s="89"/>
      <c r="Z8" s="89"/>
      <c r="AA8" s="89"/>
      <c r="AB8" s="89"/>
      <c r="AC8" s="89"/>
      <c r="AD8" s="90"/>
    </row>
    <row r="9" spans="1:30" x14ac:dyDescent="0.25">
      <c r="A9" s="30" t="s">
        <v>0</v>
      </c>
      <c r="B9" s="31"/>
      <c r="C9" s="31"/>
      <c r="D9" s="31"/>
      <c r="E9" s="58">
        <f>'jan-mrt'!E8</f>
        <v>38</v>
      </c>
      <c r="F9" s="31"/>
      <c r="G9" s="31"/>
      <c r="H9" s="31" t="s">
        <v>4</v>
      </c>
      <c r="I9" s="31"/>
      <c r="J9" s="31"/>
      <c r="K9" s="31"/>
      <c r="L9" s="32"/>
      <c r="M9" s="57">
        <f>'juli-sept'!M9+SUM(H21:H64)+SUM(R21:R64)+SUM(AB21:AB64)</f>
        <v>0</v>
      </c>
      <c r="N9" s="32"/>
      <c r="O9" s="31"/>
      <c r="P9" s="33"/>
      <c r="S9" s="80"/>
      <c r="T9" s="81"/>
      <c r="U9" s="91"/>
      <c r="V9" s="81"/>
      <c r="W9" s="81"/>
      <c r="X9" s="81"/>
      <c r="Y9" s="81"/>
      <c r="Z9" s="81"/>
      <c r="AA9" s="81"/>
      <c r="AB9" s="81"/>
      <c r="AC9" s="81"/>
      <c r="AD9" s="92"/>
    </row>
    <row r="10" spans="1:30" x14ac:dyDescent="0.25">
      <c r="A10" s="30" t="s">
        <v>20</v>
      </c>
      <c r="B10" s="31"/>
      <c r="C10" s="31"/>
      <c r="D10" s="31"/>
      <c r="E10" s="59">
        <f>'jan-mrt'!E10</f>
        <v>228</v>
      </c>
      <c r="F10" s="31"/>
      <c r="G10" s="31"/>
      <c r="H10" s="31" t="s">
        <v>5</v>
      </c>
      <c r="I10" s="31"/>
      <c r="J10" s="31"/>
      <c r="K10" s="31"/>
      <c r="L10" s="32"/>
      <c r="M10" s="57">
        <f>'juli-sept'!M10+SUM(I21:I64)+SUM(S21:S64)+SUM(AC21:AC64)</f>
        <v>0</v>
      </c>
      <c r="N10" s="32"/>
      <c r="O10" s="31"/>
      <c r="P10" s="33"/>
      <c r="S10" s="82"/>
      <c r="T10" s="75"/>
      <c r="U10" s="74"/>
      <c r="V10" s="75"/>
      <c r="W10" s="75"/>
      <c r="X10" s="75"/>
      <c r="Y10" s="75"/>
      <c r="Z10" s="75"/>
      <c r="AA10" s="75"/>
      <c r="AB10" s="75"/>
      <c r="AC10" s="75"/>
      <c r="AD10" s="76"/>
    </row>
    <row r="11" spans="1:30" x14ac:dyDescent="0.25">
      <c r="A11" s="30" t="s">
        <v>1</v>
      </c>
      <c r="B11" s="31"/>
      <c r="C11" s="31"/>
      <c r="D11" s="31"/>
      <c r="E11" s="59">
        <f>'jan-mrt'!E11</f>
        <v>0</v>
      </c>
      <c r="F11" s="31"/>
      <c r="G11" s="31"/>
      <c r="H11" s="31" t="s">
        <v>22</v>
      </c>
      <c r="I11" s="31"/>
      <c r="J11" s="31"/>
      <c r="K11" s="31"/>
      <c r="L11" s="32"/>
      <c r="M11" s="57">
        <f>'juli-sept'!M11+SUM(J21:J64)+SUM(T21:T64)+SUM(AD21:AD64)</f>
        <v>0</v>
      </c>
      <c r="N11" s="31"/>
      <c r="O11" s="31"/>
      <c r="P11" s="33"/>
      <c r="S11" s="82"/>
      <c r="T11" s="75"/>
      <c r="U11" s="74"/>
      <c r="V11" s="75"/>
      <c r="W11" s="75"/>
      <c r="X11" s="75"/>
      <c r="Y11" s="75"/>
      <c r="Z11" s="75"/>
      <c r="AA11" s="75"/>
      <c r="AB11" s="75"/>
      <c r="AC11" s="75"/>
      <c r="AD11" s="76"/>
    </row>
    <row r="12" spans="1:30" x14ac:dyDescent="0.25">
      <c r="A12" s="30" t="str">
        <f>'juli-sept'!A12</f>
        <v>Saldo vakantie-uren 2021</v>
      </c>
      <c r="B12" s="31"/>
      <c r="C12" s="31"/>
      <c r="D12" s="31"/>
      <c r="E12" s="60">
        <f>'jan-mrt'!E12</f>
        <v>0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3"/>
      <c r="S12" s="82"/>
      <c r="T12" s="75"/>
      <c r="U12" s="74"/>
      <c r="V12" s="75"/>
      <c r="W12" s="75"/>
      <c r="X12" s="75"/>
      <c r="Y12" s="75"/>
      <c r="Z12" s="75"/>
      <c r="AA12" s="75"/>
      <c r="AB12" s="75"/>
      <c r="AC12" s="75"/>
      <c r="AD12" s="76"/>
    </row>
    <row r="13" spans="1:30" x14ac:dyDescent="0.25">
      <c r="A13" s="30" t="str">
        <f>'juli-sept'!A13</f>
        <v>Vakantie-uren 2022</v>
      </c>
      <c r="B13" s="31"/>
      <c r="C13" s="31"/>
      <c r="D13" s="31"/>
      <c r="E13" s="35">
        <f>'jan-mrt'!E13</f>
        <v>228</v>
      </c>
      <c r="F13" s="31"/>
      <c r="G13" s="31"/>
      <c r="H13" s="31" t="str">
        <f>'juli-sept'!H13</f>
        <v>Saldo te werken 2022</v>
      </c>
      <c r="I13" s="31"/>
      <c r="J13" s="31"/>
      <c r="K13" s="32"/>
      <c r="L13" s="31"/>
      <c r="M13" s="35">
        <f>E14-SUM(M8:M10)-M11-M14</f>
        <v>1733</v>
      </c>
      <c r="N13" s="32" t="s">
        <v>29</v>
      </c>
      <c r="O13" s="31"/>
      <c r="P13" s="33"/>
      <c r="S13" s="82"/>
      <c r="T13" s="75"/>
      <c r="U13" s="74"/>
      <c r="V13" s="75"/>
      <c r="W13" s="75"/>
      <c r="X13" s="75"/>
      <c r="Y13" s="75"/>
      <c r="Z13" s="75"/>
      <c r="AA13" s="75"/>
      <c r="AB13" s="75"/>
      <c r="AC13" s="75"/>
      <c r="AD13" s="76"/>
    </row>
    <row r="14" spans="1:30" x14ac:dyDescent="0.25">
      <c r="A14" s="30" t="str">
        <f>'juli-sept'!A14</f>
        <v>Contracturen 2022</v>
      </c>
      <c r="B14" s="31"/>
      <c r="C14" s="31"/>
      <c r="D14" s="31"/>
      <c r="E14" s="61">
        <f>'jan-mrt'!E14</f>
        <v>1961</v>
      </c>
      <c r="F14" s="31"/>
      <c r="G14" s="31"/>
      <c r="H14" s="31" t="s">
        <v>21</v>
      </c>
      <c r="I14" s="31"/>
      <c r="J14" s="31"/>
      <c r="K14" s="31"/>
      <c r="L14" s="31"/>
      <c r="M14" s="35">
        <f>E13-M11</f>
        <v>228</v>
      </c>
      <c r="N14" s="32"/>
      <c r="O14" s="31"/>
      <c r="P14" s="33"/>
      <c r="S14" s="82"/>
      <c r="T14" s="75"/>
      <c r="U14" s="74"/>
      <c r="V14" s="75"/>
      <c r="W14" s="75"/>
      <c r="X14" s="75"/>
      <c r="Y14" s="75"/>
      <c r="Z14" s="75"/>
      <c r="AA14" s="75"/>
      <c r="AB14" s="75"/>
      <c r="AC14" s="75"/>
      <c r="AD14" s="76"/>
    </row>
    <row r="15" spans="1:30" ht="15.75" thickBot="1" x14ac:dyDescent="0.3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S15" s="108"/>
      <c r="T15" s="78"/>
      <c r="U15" s="77"/>
      <c r="V15" s="78"/>
      <c r="W15" s="78"/>
      <c r="X15" s="78"/>
      <c r="Y15" s="78"/>
      <c r="Z15" s="78"/>
      <c r="AA15" s="78"/>
      <c r="AB15" s="78"/>
      <c r="AC15" s="78"/>
      <c r="AD15" s="79"/>
    </row>
    <row r="17" spans="1:30" x14ac:dyDescent="0.25">
      <c r="A17" s="107" t="s">
        <v>47</v>
      </c>
      <c r="B17" s="107"/>
      <c r="C17" s="107"/>
      <c r="D17" s="107"/>
      <c r="E17" s="107"/>
      <c r="F17" s="107"/>
      <c r="G17" s="107"/>
    </row>
    <row r="18" spans="1:30" ht="15.75" thickBot="1" x14ac:dyDescent="0.3">
      <c r="A18" s="3"/>
      <c r="B18" s="2"/>
      <c r="C18" s="2"/>
    </row>
    <row r="19" spans="1:30" ht="129.75" customHeight="1" thickBot="1" x14ac:dyDescent="0.3">
      <c r="A19" s="104" t="s">
        <v>36</v>
      </c>
      <c r="B19" s="105"/>
      <c r="C19" s="17" t="s">
        <v>55</v>
      </c>
      <c r="D19" s="17" t="s">
        <v>56</v>
      </c>
      <c r="E19" s="17" t="s">
        <v>57</v>
      </c>
      <c r="F19" s="17" t="s">
        <v>58</v>
      </c>
      <c r="G19" s="39" t="s">
        <v>18</v>
      </c>
      <c r="H19" s="39" t="s">
        <v>19</v>
      </c>
      <c r="I19" s="39" t="s">
        <v>17</v>
      </c>
      <c r="J19" s="40" t="s">
        <v>16</v>
      </c>
      <c r="K19" s="104" t="s">
        <v>37</v>
      </c>
      <c r="L19" s="105"/>
      <c r="M19" s="17" t="s">
        <v>55</v>
      </c>
      <c r="N19" s="17" t="s">
        <v>56</v>
      </c>
      <c r="O19" s="17" t="s">
        <v>57</v>
      </c>
      <c r="P19" s="17" t="s">
        <v>58</v>
      </c>
      <c r="Q19" s="39" t="s">
        <v>18</v>
      </c>
      <c r="R19" s="39" t="s">
        <v>19</v>
      </c>
      <c r="S19" s="39" t="s">
        <v>17</v>
      </c>
      <c r="T19" s="40" t="s">
        <v>16</v>
      </c>
      <c r="U19" s="104" t="s">
        <v>38</v>
      </c>
      <c r="V19" s="105"/>
      <c r="W19" s="17" t="s">
        <v>55</v>
      </c>
      <c r="X19" s="17" t="s">
        <v>56</v>
      </c>
      <c r="Y19" s="17" t="s">
        <v>57</v>
      </c>
      <c r="Z19" s="17" t="s">
        <v>58</v>
      </c>
      <c r="AA19" s="39" t="s">
        <v>18</v>
      </c>
      <c r="AB19" s="39" t="s">
        <v>19</v>
      </c>
      <c r="AC19" s="39" t="s">
        <v>17</v>
      </c>
      <c r="AD19" s="40" t="s">
        <v>16</v>
      </c>
    </row>
    <row r="20" spans="1:30" ht="18" customHeight="1" x14ac:dyDescent="0.25">
      <c r="A20" s="41" t="str">
        <f>"WEEK "&amp;WEEKNUM(B21,21)</f>
        <v>WEEK 40</v>
      </c>
      <c r="B20" s="46"/>
      <c r="C20" s="43"/>
      <c r="D20" s="43"/>
      <c r="E20" s="43"/>
      <c r="F20" s="43"/>
      <c r="G20" s="43"/>
      <c r="H20" s="43"/>
      <c r="I20" s="43"/>
      <c r="J20" s="44"/>
      <c r="K20" s="41" t="str">
        <f>"WEEK "&amp;WEEKNUM(L21,21)</f>
        <v>WEEK 44</v>
      </c>
      <c r="L20" s="46"/>
      <c r="M20" s="43"/>
      <c r="N20" s="43"/>
      <c r="O20" s="43"/>
      <c r="P20" s="43"/>
      <c r="Q20" s="43"/>
      <c r="R20" s="43"/>
      <c r="S20" s="43"/>
      <c r="T20" s="44"/>
      <c r="U20" s="41" t="str">
        <f>"WEEK "&amp;WEEKNUM(V21,21)</f>
        <v>WEEK 48</v>
      </c>
      <c r="V20" s="42"/>
      <c r="W20" s="43"/>
      <c r="X20" s="43"/>
      <c r="Y20" s="43"/>
      <c r="Z20" s="43"/>
      <c r="AA20" s="43"/>
      <c r="AB20" s="43"/>
      <c r="AC20" s="43"/>
      <c r="AD20" s="44"/>
    </row>
    <row r="21" spans="1:30" ht="18" customHeight="1" x14ac:dyDescent="0.25">
      <c r="A21" s="48" t="s">
        <v>7</v>
      </c>
      <c r="B21" s="70">
        <v>44837</v>
      </c>
      <c r="C21" s="4"/>
      <c r="D21" s="4"/>
      <c r="E21" s="4"/>
      <c r="F21" s="4"/>
      <c r="G21" s="4"/>
      <c r="H21" s="4"/>
      <c r="I21" s="5"/>
      <c r="J21" s="6"/>
      <c r="K21" s="48" t="s">
        <v>7</v>
      </c>
      <c r="L21" s="70">
        <f>B54+1</f>
        <v>44865</v>
      </c>
      <c r="M21" s="7"/>
      <c r="N21" s="7"/>
      <c r="O21" s="7"/>
      <c r="P21" s="7"/>
      <c r="Q21" s="7"/>
      <c r="R21" s="7"/>
      <c r="S21" s="8"/>
      <c r="T21" s="9"/>
      <c r="U21" s="48" t="s">
        <v>7</v>
      </c>
      <c r="V21" s="70">
        <f>L54+1</f>
        <v>44893</v>
      </c>
      <c r="W21" s="7"/>
      <c r="X21" s="7"/>
      <c r="Y21" s="7"/>
      <c r="Z21" s="7"/>
      <c r="AA21" s="7"/>
      <c r="AB21" s="7"/>
      <c r="AC21" s="8"/>
      <c r="AD21" s="9"/>
    </row>
    <row r="22" spans="1:30" ht="18" customHeight="1" x14ac:dyDescent="0.25">
      <c r="A22" s="48" t="s">
        <v>8</v>
      </c>
      <c r="B22" s="70">
        <f>B21+1</f>
        <v>44838</v>
      </c>
      <c r="C22" s="4"/>
      <c r="D22" s="4"/>
      <c r="E22" s="4"/>
      <c r="F22" s="4"/>
      <c r="G22" s="4"/>
      <c r="H22" s="4"/>
      <c r="I22" s="5"/>
      <c r="J22" s="6"/>
      <c r="K22" s="48" t="s">
        <v>8</v>
      </c>
      <c r="L22" s="70">
        <f>L21+1</f>
        <v>44866</v>
      </c>
      <c r="M22" s="7"/>
      <c r="N22" s="7"/>
      <c r="O22" s="7"/>
      <c r="P22" s="7"/>
      <c r="Q22" s="7"/>
      <c r="R22" s="7"/>
      <c r="S22" s="8"/>
      <c r="T22" s="9"/>
      <c r="U22" s="48" t="s">
        <v>8</v>
      </c>
      <c r="V22" s="70">
        <f>V21+1</f>
        <v>44894</v>
      </c>
      <c r="W22" s="7"/>
      <c r="X22" s="7"/>
      <c r="Y22" s="7"/>
      <c r="Z22" s="7"/>
      <c r="AA22" s="7"/>
      <c r="AB22" s="7"/>
      <c r="AC22" s="8"/>
      <c r="AD22" s="9"/>
    </row>
    <row r="23" spans="1:30" ht="18" customHeight="1" x14ac:dyDescent="0.25">
      <c r="A23" s="48" t="s">
        <v>9</v>
      </c>
      <c r="B23" s="70">
        <f t="shared" ref="B23:B27" si="0">B22+1</f>
        <v>44839</v>
      </c>
      <c r="C23" s="4"/>
      <c r="D23" s="4"/>
      <c r="E23" s="4"/>
      <c r="F23" s="4"/>
      <c r="G23" s="4"/>
      <c r="H23" s="4"/>
      <c r="I23" s="5"/>
      <c r="J23" s="6"/>
      <c r="K23" s="48" t="s">
        <v>9</v>
      </c>
      <c r="L23" s="70">
        <f t="shared" ref="L23:L27" si="1">L22+1</f>
        <v>44867</v>
      </c>
      <c r="M23" s="7"/>
      <c r="N23" s="7"/>
      <c r="O23" s="7"/>
      <c r="P23" s="7"/>
      <c r="Q23" s="7"/>
      <c r="R23" s="7"/>
      <c r="S23" s="8"/>
      <c r="T23" s="9"/>
      <c r="U23" s="48" t="s">
        <v>9</v>
      </c>
      <c r="V23" s="70">
        <f t="shared" ref="V23:V27" si="2">V22+1</f>
        <v>44895</v>
      </c>
      <c r="W23" s="7"/>
      <c r="X23" s="7"/>
      <c r="Y23" s="7"/>
      <c r="Z23" s="7"/>
      <c r="AA23" s="7"/>
      <c r="AB23" s="7"/>
      <c r="AC23" s="8"/>
      <c r="AD23" s="9"/>
    </row>
    <row r="24" spans="1:30" ht="18" customHeight="1" x14ac:dyDescent="0.25">
      <c r="A24" s="48" t="s">
        <v>10</v>
      </c>
      <c r="B24" s="70">
        <f t="shared" si="0"/>
        <v>44840</v>
      </c>
      <c r="C24" s="4"/>
      <c r="D24" s="4"/>
      <c r="E24" s="4"/>
      <c r="F24" s="4"/>
      <c r="G24" s="4"/>
      <c r="H24" s="4"/>
      <c r="I24" s="5"/>
      <c r="J24" s="6"/>
      <c r="K24" s="48" t="s">
        <v>10</v>
      </c>
      <c r="L24" s="70">
        <f t="shared" si="1"/>
        <v>44868</v>
      </c>
      <c r="M24" s="7"/>
      <c r="N24" s="7"/>
      <c r="O24" s="7"/>
      <c r="P24" s="7"/>
      <c r="Q24" s="7"/>
      <c r="R24" s="7"/>
      <c r="S24" s="8"/>
      <c r="T24" s="9"/>
      <c r="U24" s="48" t="s">
        <v>10</v>
      </c>
      <c r="V24" s="70">
        <f t="shared" si="2"/>
        <v>44896</v>
      </c>
      <c r="W24" s="7"/>
      <c r="X24" s="7"/>
      <c r="Y24" s="7"/>
      <c r="Z24" s="7"/>
      <c r="AA24" s="7"/>
      <c r="AB24" s="7"/>
      <c r="AC24" s="8"/>
      <c r="AD24" s="9"/>
    </row>
    <row r="25" spans="1:30" ht="18" customHeight="1" x14ac:dyDescent="0.25">
      <c r="A25" s="48" t="s">
        <v>11</v>
      </c>
      <c r="B25" s="70">
        <f t="shared" si="0"/>
        <v>44841</v>
      </c>
      <c r="C25" s="4"/>
      <c r="D25" s="4"/>
      <c r="E25" s="4"/>
      <c r="F25" s="4"/>
      <c r="G25" s="4"/>
      <c r="H25" s="4"/>
      <c r="I25" s="5"/>
      <c r="J25" s="6"/>
      <c r="K25" s="48" t="s">
        <v>11</v>
      </c>
      <c r="L25" s="70">
        <f t="shared" si="1"/>
        <v>44869</v>
      </c>
      <c r="M25" s="7"/>
      <c r="N25" s="7"/>
      <c r="O25" s="7"/>
      <c r="P25" s="7"/>
      <c r="Q25" s="7"/>
      <c r="R25" s="7"/>
      <c r="S25" s="8"/>
      <c r="T25" s="9"/>
      <c r="U25" s="48" t="s">
        <v>11</v>
      </c>
      <c r="V25" s="70">
        <f t="shared" si="2"/>
        <v>44897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25">
      <c r="A26" s="48" t="s">
        <v>12</v>
      </c>
      <c r="B26" s="70">
        <f t="shared" si="0"/>
        <v>44842</v>
      </c>
      <c r="C26" s="4"/>
      <c r="D26" s="4"/>
      <c r="E26" s="4"/>
      <c r="F26" s="4"/>
      <c r="G26" s="4"/>
      <c r="H26" s="4"/>
      <c r="I26" s="5"/>
      <c r="J26" s="6"/>
      <c r="K26" s="48" t="s">
        <v>12</v>
      </c>
      <c r="L26" s="70">
        <f t="shared" si="1"/>
        <v>44870</v>
      </c>
      <c r="M26" s="7"/>
      <c r="N26" s="7"/>
      <c r="O26" s="7"/>
      <c r="P26" s="7"/>
      <c r="Q26" s="7"/>
      <c r="R26" s="7"/>
      <c r="S26" s="8"/>
      <c r="T26" s="9"/>
      <c r="U26" s="48" t="s">
        <v>12</v>
      </c>
      <c r="V26" s="70">
        <f t="shared" si="2"/>
        <v>44898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25">
      <c r="A27" s="50" t="s">
        <v>13</v>
      </c>
      <c r="B27" s="70">
        <f t="shared" si="0"/>
        <v>44843</v>
      </c>
      <c r="C27" s="4"/>
      <c r="D27" s="4"/>
      <c r="E27" s="4"/>
      <c r="F27" s="4"/>
      <c r="G27" s="4"/>
      <c r="H27" s="4"/>
      <c r="I27" s="5"/>
      <c r="J27" s="6"/>
      <c r="K27" s="50" t="s">
        <v>13</v>
      </c>
      <c r="L27" s="70">
        <f t="shared" si="1"/>
        <v>44871</v>
      </c>
      <c r="M27" s="4"/>
      <c r="N27" s="4"/>
      <c r="O27" s="4"/>
      <c r="P27" s="4"/>
      <c r="Q27" s="4"/>
      <c r="R27" s="4"/>
      <c r="S27" s="5"/>
      <c r="T27" s="6"/>
      <c r="U27" s="48" t="s">
        <v>13</v>
      </c>
      <c r="V27" s="70">
        <f t="shared" si="2"/>
        <v>44899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">
      <c r="A28" s="103" t="s">
        <v>26</v>
      </c>
      <c r="B28" s="101"/>
      <c r="C28" s="101"/>
      <c r="D28" s="101"/>
      <c r="E28" s="101"/>
      <c r="F28" s="100">
        <f>SUM(C21:G27)</f>
        <v>0</v>
      </c>
      <c r="G28" s="101"/>
      <c r="H28" s="101"/>
      <c r="I28" s="101"/>
      <c r="J28" s="102"/>
      <c r="K28" s="103" t="s">
        <v>26</v>
      </c>
      <c r="L28" s="101"/>
      <c r="M28" s="101"/>
      <c r="N28" s="101"/>
      <c r="O28" s="101"/>
      <c r="P28" s="100">
        <f>SUM(M21:Q27)</f>
        <v>0</v>
      </c>
      <c r="Q28" s="101"/>
      <c r="R28" s="101"/>
      <c r="S28" s="101"/>
      <c r="T28" s="102"/>
      <c r="U28" s="103" t="s">
        <v>26</v>
      </c>
      <c r="V28" s="101"/>
      <c r="W28" s="101"/>
      <c r="X28" s="101"/>
      <c r="Y28" s="101"/>
      <c r="Z28" s="100">
        <f>SUM(W21:AA27)</f>
        <v>0</v>
      </c>
      <c r="AA28" s="101"/>
      <c r="AB28" s="101"/>
      <c r="AC28" s="101"/>
      <c r="AD28" s="102"/>
    </row>
    <row r="29" spans="1:30" ht="18" customHeight="1" x14ac:dyDescent="0.25">
      <c r="A29" s="41" t="str">
        <f>"WEEK "&amp;WEEKNUM(B30,21)</f>
        <v>WEEK 41</v>
      </c>
      <c r="B29" s="46"/>
      <c r="C29" s="46"/>
      <c r="D29" s="46"/>
      <c r="E29" s="46"/>
      <c r="F29" s="46"/>
      <c r="G29" s="46"/>
      <c r="H29" s="46"/>
      <c r="I29" s="46"/>
      <c r="J29" s="47"/>
      <c r="K29" s="41" t="str">
        <f>"WEEK "&amp;WEEKNUM(L30,21)</f>
        <v>WEEK 45</v>
      </c>
      <c r="L29" s="46"/>
      <c r="M29" s="46"/>
      <c r="N29" s="46"/>
      <c r="O29" s="46"/>
      <c r="P29" s="46"/>
      <c r="Q29" s="46"/>
      <c r="R29" s="46"/>
      <c r="S29" s="46"/>
      <c r="T29" s="47"/>
      <c r="U29" s="41" t="str">
        <f>"WEEK "&amp;WEEKNUM(V30,21)</f>
        <v>WEEK 49</v>
      </c>
      <c r="V29" s="46"/>
      <c r="W29" s="46"/>
      <c r="X29" s="46"/>
      <c r="Y29" s="46"/>
      <c r="Z29" s="46"/>
      <c r="AA29" s="46"/>
      <c r="AB29" s="46"/>
      <c r="AC29" s="46"/>
      <c r="AD29" s="47"/>
    </row>
    <row r="30" spans="1:30" ht="18" customHeight="1" x14ac:dyDescent="0.25">
      <c r="A30" s="48" t="s">
        <v>7</v>
      </c>
      <c r="B30" s="70">
        <f>B27+1</f>
        <v>44844</v>
      </c>
      <c r="C30" s="7"/>
      <c r="D30" s="7"/>
      <c r="E30" s="7"/>
      <c r="F30" s="7"/>
      <c r="G30" s="7"/>
      <c r="H30" s="7"/>
      <c r="I30" s="4"/>
      <c r="J30" s="6"/>
      <c r="K30" s="48" t="s">
        <v>7</v>
      </c>
      <c r="L30" s="70">
        <f>L27+1</f>
        <v>44872</v>
      </c>
      <c r="M30" s="7"/>
      <c r="N30" s="7"/>
      <c r="O30" s="7"/>
      <c r="P30" s="7"/>
      <c r="Q30" s="7"/>
      <c r="R30" s="7"/>
      <c r="S30" s="4"/>
      <c r="T30" s="6"/>
      <c r="U30" s="48" t="s">
        <v>7</v>
      </c>
      <c r="V30" s="70">
        <f>V27+1</f>
        <v>44900</v>
      </c>
      <c r="W30" s="7"/>
      <c r="X30" s="7"/>
      <c r="Y30" s="7"/>
      <c r="Z30" s="7"/>
      <c r="AA30" s="7"/>
      <c r="AB30" s="7"/>
      <c r="AC30" s="4"/>
      <c r="AD30" s="6"/>
    </row>
    <row r="31" spans="1:30" ht="18" customHeight="1" x14ac:dyDescent="0.25">
      <c r="A31" s="48" t="s">
        <v>8</v>
      </c>
      <c r="B31" s="70">
        <f>B30+1</f>
        <v>44845</v>
      </c>
      <c r="C31" s="7"/>
      <c r="D31" s="7"/>
      <c r="E31" s="7"/>
      <c r="F31" s="7"/>
      <c r="G31" s="7"/>
      <c r="H31" s="7"/>
      <c r="I31" s="7"/>
      <c r="J31" s="9"/>
      <c r="K31" s="48" t="s">
        <v>8</v>
      </c>
      <c r="L31" s="70">
        <f>L30+1</f>
        <v>44873</v>
      </c>
      <c r="M31" s="7"/>
      <c r="N31" s="7"/>
      <c r="O31" s="7"/>
      <c r="P31" s="7"/>
      <c r="Q31" s="7"/>
      <c r="R31" s="7"/>
      <c r="S31" s="7"/>
      <c r="T31" s="9"/>
      <c r="U31" s="48" t="s">
        <v>8</v>
      </c>
      <c r="V31" s="70">
        <f>V30+1</f>
        <v>44901</v>
      </c>
      <c r="W31" s="7"/>
      <c r="X31" s="7"/>
      <c r="Y31" s="7"/>
      <c r="Z31" s="7"/>
      <c r="AA31" s="7"/>
      <c r="AB31" s="7"/>
      <c r="AC31" s="7"/>
      <c r="AD31" s="9"/>
    </row>
    <row r="32" spans="1:30" ht="18" customHeight="1" x14ac:dyDescent="0.25">
      <c r="A32" s="48" t="s">
        <v>9</v>
      </c>
      <c r="B32" s="70">
        <f t="shared" ref="B32:B36" si="3">B31+1</f>
        <v>44846</v>
      </c>
      <c r="C32" s="7"/>
      <c r="D32" s="7"/>
      <c r="E32" s="7"/>
      <c r="F32" s="7"/>
      <c r="G32" s="7"/>
      <c r="H32" s="7"/>
      <c r="I32" s="7"/>
      <c r="J32" s="9"/>
      <c r="K32" s="48" t="s">
        <v>9</v>
      </c>
      <c r="L32" s="70">
        <f t="shared" ref="L32:L36" si="4">L31+1</f>
        <v>44874</v>
      </c>
      <c r="M32" s="7"/>
      <c r="N32" s="7"/>
      <c r="O32" s="7"/>
      <c r="P32" s="7"/>
      <c r="Q32" s="7"/>
      <c r="R32" s="7"/>
      <c r="S32" s="7"/>
      <c r="T32" s="9"/>
      <c r="U32" s="48" t="s">
        <v>9</v>
      </c>
      <c r="V32" s="70">
        <f t="shared" ref="V32:V36" si="5">V31+1</f>
        <v>44902</v>
      </c>
      <c r="W32" s="7"/>
      <c r="X32" s="7"/>
      <c r="Y32" s="7"/>
      <c r="Z32" s="7"/>
      <c r="AA32" s="7"/>
      <c r="AB32" s="7"/>
      <c r="AC32" s="7"/>
      <c r="AD32" s="9"/>
    </row>
    <row r="33" spans="1:30" ht="18" customHeight="1" x14ac:dyDescent="0.25">
      <c r="A33" s="48" t="s">
        <v>10</v>
      </c>
      <c r="B33" s="70">
        <f t="shared" si="3"/>
        <v>44847</v>
      </c>
      <c r="C33" s="7"/>
      <c r="D33" s="7"/>
      <c r="E33" s="7"/>
      <c r="F33" s="7"/>
      <c r="G33" s="7"/>
      <c r="H33" s="7"/>
      <c r="I33" s="7"/>
      <c r="J33" s="9"/>
      <c r="K33" s="48" t="s">
        <v>10</v>
      </c>
      <c r="L33" s="70">
        <f t="shared" si="4"/>
        <v>44875</v>
      </c>
      <c r="M33" s="7"/>
      <c r="N33" s="7"/>
      <c r="O33" s="7"/>
      <c r="P33" s="7"/>
      <c r="Q33" s="7"/>
      <c r="R33" s="7"/>
      <c r="S33" s="7"/>
      <c r="T33" s="9"/>
      <c r="U33" s="48" t="s">
        <v>10</v>
      </c>
      <c r="V33" s="70">
        <f t="shared" si="5"/>
        <v>44903</v>
      </c>
      <c r="W33" s="7"/>
      <c r="X33" s="7"/>
      <c r="Y33" s="7"/>
      <c r="Z33" s="7"/>
      <c r="AA33" s="7"/>
      <c r="AB33" s="7"/>
      <c r="AC33" s="7"/>
      <c r="AD33" s="9"/>
    </row>
    <row r="34" spans="1:30" ht="18" customHeight="1" x14ac:dyDescent="0.25">
      <c r="A34" s="48" t="s">
        <v>11</v>
      </c>
      <c r="B34" s="70">
        <f t="shared" si="3"/>
        <v>44848</v>
      </c>
      <c r="C34" s="7"/>
      <c r="D34" s="7"/>
      <c r="E34" s="7"/>
      <c r="F34" s="7"/>
      <c r="G34" s="7"/>
      <c r="H34" s="7"/>
      <c r="I34" s="7"/>
      <c r="J34" s="9"/>
      <c r="K34" s="48" t="s">
        <v>11</v>
      </c>
      <c r="L34" s="70">
        <f t="shared" si="4"/>
        <v>44876</v>
      </c>
      <c r="M34" s="7"/>
      <c r="N34" s="7"/>
      <c r="O34" s="7"/>
      <c r="P34" s="7"/>
      <c r="Q34" s="7"/>
      <c r="R34" s="7"/>
      <c r="S34" s="7"/>
      <c r="T34" s="9"/>
      <c r="U34" s="48" t="s">
        <v>11</v>
      </c>
      <c r="V34" s="70">
        <f t="shared" si="5"/>
        <v>44904</v>
      </c>
      <c r="W34" s="7"/>
      <c r="X34" s="7"/>
      <c r="Y34" s="7"/>
      <c r="Z34" s="7"/>
      <c r="AA34" s="7"/>
      <c r="AB34" s="7"/>
      <c r="AC34" s="7"/>
      <c r="AD34" s="9"/>
    </row>
    <row r="35" spans="1:30" ht="18" customHeight="1" x14ac:dyDescent="0.25">
      <c r="A35" s="48" t="s">
        <v>12</v>
      </c>
      <c r="B35" s="70">
        <f t="shared" si="3"/>
        <v>44849</v>
      </c>
      <c r="C35" s="7"/>
      <c r="D35" s="7"/>
      <c r="E35" s="7"/>
      <c r="F35" s="7"/>
      <c r="G35" s="7"/>
      <c r="H35" s="7"/>
      <c r="I35" s="7"/>
      <c r="J35" s="9"/>
      <c r="K35" s="48" t="s">
        <v>12</v>
      </c>
      <c r="L35" s="70">
        <f t="shared" si="4"/>
        <v>44877</v>
      </c>
      <c r="M35" s="7"/>
      <c r="N35" s="7"/>
      <c r="O35" s="7"/>
      <c r="P35" s="7"/>
      <c r="Q35" s="7"/>
      <c r="R35" s="7"/>
      <c r="S35" s="7"/>
      <c r="T35" s="9"/>
      <c r="U35" s="48" t="s">
        <v>12</v>
      </c>
      <c r="V35" s="70">
        <f t="shared" si="5"/>
        <v>44905</v>
      </c>
      <c r="W35" s="7"/>
      <c r="X35" s="7"/>
      <c r="Y35" s="7"/>
      <c r="Z35" s="7"/>
      <c r="AA35" s="7"/>
      <c r="AB35" s="7"/>
      <c r="AC35" s="7"/>
      <c r="AD35" s="9"/>
    </row>
    <row r="36" spans="1:30" ht="18" customHeight="1" x14ac:dyDescent="0.25">
      <c r="A36" s="50" t="s">
        <v>13</v>
      </c>
      <c r="B36" s="70">
        <f t="shared" si="3"/>
        <v>44850</v>
      </c>
      <c r="C36" s="10"/>
      <c r="D36" s="10"/>
      <c r="E36" s="10"/>
      <c r="F36" s="10"/>
      <c r="G36" s="10"/>
      <c r="H36" s="10"/>
      <c r="I36" s="10"/>
      <c r="J36" s="11"/>
      <c r="K36" s="50" t="s">
        <v>13</v>
      </c>
      <c r="L36" s="70">
        <f t="shared" si="4"/>
        <v>44878</v>
      </c>
      <c r="M36" s="10"/>
      <c r="N36" s="10"/>
      <c r="O36" s="10"/>
      <c r="P36" s="10"/>
      <c r="Q36" s="10"/>
      <c r="R36" s="10"/>
      <c r="S36" s="10"/>
      <c r="T36" s="11"/>
      <c r="U36" s="50" t="s">
        <v>13</v>
      </c>
      <c r="V36" s="70">
        <f t="shared" si="5"/>
        <v>44906</v>
      </c>
      <c r="W36" s="10"/>
      <c r="X36" s="10"/>
      <c r="Y36" s="10"/>
      <c r="Z36" s="10"/>
      <c r="AA36" s="10"/>
      <c r="AB36" s="10"/>
      <c r="AC36" s="10"/>
      <c r="AD36" s="11"/>
    </row>
    <row r="37" spans="1:30" ht="18" customHeight="1" thickBot="1" x14ac:dyDescent="0.3">
      <c r="A37" s="103" t="s">
        <v>26</v>
      </c>
      <c r="B37" s="101"/>
      <c r="C37" s="101"/>
      <c r="D37" s="101"/>
      <c r="E37" s="101"/>
      <c r="F37" s="100">
        <f>SUM(C30:G36)</f>
        <v>0</v>
      </c>
      <c r="G37" s="101"/>
      <c r="H37" s="101"/>
      <c r="I37" s="101"/>
      <c r="J37" s="102"/>
      <c r="K37" s="103" t="s">
        <v>26</v>
      </c>
      <c r="L37" s="101"/>
      <c r="M37" s="101"/>
      <c r="N37" s="101"/>
      <c r="O37" s="101"/>
      <c r="P37" s="100">
        <f>SUM(M30:Q36)</f>
        <v>0</v>
      </c>
      <c r="Q37" s="101"/>
      <c r="R37" s="101"/>
      <c r="S37" s="101"/>
      <c r="T37" s="102"/>
      <c r="U37" s="103" t="s">
        <v>26</v>
      </c>
      <c r="V37" s="101"/>
      <c r="W37" s="101"/>
      <c r="X37" s="101"/>
      <c r="Y37" s="101"/>
      <c r="Z37" s="100">
        <f>SUM(W30:AA36)</f>
        <v>0</v>
      </c>
      <c r="AA37" s="101"/>
      <c r="AB37" s="101"/>
      <c r="AC37" s="101"/>
      <c r="AD37" s="102"/>
    </row>
    <row r="38" spans="1:30" ht="18" customHeight="1" x14ac:dyDescent="0.25">
      <c r="A38" s="41" t="str">
        <f>"WEEK "&amp;WEEKNUM(B39,21)</f>
        <v>WEEK 42</v>
      </c>
      <c r="B38" s="46"/>
      <c r="C38" s="46"/>
      <c r="D38" s="46"/>
      <c r="E38" s="46"/>
      <c r="F38" s="46"/>
      <c r="G38" s="46"/>
      <c r="H38" s="46"/>
      <c r="I38" s="46"/>
      <c r="J38" s="47"/>
      <c r="K38" s="41" t="str">
        <f>"WEEK "&amp;WEEKNUM(L39,21)</f>
        <v>WEEK 46</v>
      </c>
      <c r="L38" s="46"/>
      <c r="M38" s="46"/>
      <c r="N38" s="46"/>
      <c r="O38" s="46"/>
      <c r="P38" s="46"/>
      <c r="Q38" s="46"/>
      <c r="R38" s="46"/>
      <c r="S38" s="46"/>
      <c r="T38" s="47"/>
      <c r="U38" s="41" t="str">
        <f>"WEEK "&amp;WEEKNUM(V39,21)</f>
        <v>WEEK 50</v>
      </c>
      <c r="V38" s="46"/>
      <c r="W38" s="46"/>
      <c r="X38" s="46"/>
      <c r="Y38" s="46"/>
      <c r="Z38" s="46"/>
      <c r="AA38" s="46"/>
      <c r="AB38" s="46"/>
      <c r="AC38" s="46"/>
      <c r="AD38" s="47"/>
    </row>
    <row r="39" spans="1:30" ht="18" customHeight="1" x14ac:dyDescent="0.25">
      <c r="A39" s="48" t="s">
        <v>7</v>
      </c>
      <c r="B39" s="70">
        <f>B36+1</f>
        <v>44851</v>
      </c>
      <c r="C39" s="7"/>
      <c r="D39" s="7"/>
      <c r="E39" s="7"/>
      <c r="F39" s="7"/>
      <c r="G39" s="7"/>
      <c r="H39" s="7"/>
      <c r="I39" s="7"/>
      <c r="J39" s="9"/>
      <c r="K39" s="48" t="s">
        <v>7</v>
      </c>
      <c r="L39" s="70">
        <f>L36+1</f>
        <v>44879</v>
      </c>
      <c r="M39" s="7"/>
      <c r="N39" s="7"/>
      <c r="O39" s="7"/>
      <c r="P39" s="7"/>
      <c r="Q39" s="7"/>
      <c r="R39" s="7"/>
      <c r="S39" s="7"/>
      <c r="T39" s="9"/>
      <c r="U39" s="48" t="s">
        <v>7</v>
      </c>
      <c r="V39" s="70">
        <f>V36+1</f>
        <v>44907</v>
      </c>
      <c r="W39" s="7"/>
      <c r="X39" s="7"/>
      <c r="Y39" s="7"/>
      <c r="Z39" s="7"/>
      <c r="AA39" s="7"/>
      <c r="AB39" s="7"/>
      <c r="AC39" s="7"/>
      <c r="AD39" s="9"/>
    </row>
    <row r="40" spans="1:30" ht="18" customHeight="1" x14ac:dyDescent="0.25">
      <c r="A40" s="48" t="s">
        <v>8</v>
      </c>
      <c r="B40" s="70">
        <f>B39+1</f>
        <v>44852</v>
      </c>
      <c r="C40" s="7"/>
      <c r="D40" s="7"/>
      <c r="E40" s="7"/>
      <c r="F40" s="7"/>
      <c r="G40" s="7"/>
      <c r="H40" s="7"/>
      <c r="I40" s="7"/>
      <c r="J40" s="9"/>
      <c r="K40" s="48" t="s">
        <v>8</v>
      </c>
      <c r="L40" s="70">
        <f>L39+1</f>
        <v>44880</v>
      </c>
      <c r="M40" s="7"/>
      <c r="N40" s="7"/>
      <c r="O40" s="7"/>
      <c r="P40" s="7"/>
      <c r="Q40" s="7"/>
      <c r="R40" s="7"/>
      <c r="S40" s="7"/>
      <c r="T40" s="9"/>
      <c r="U40" s="48" t="s">
        <v>8</v>
      </c>
      <c r="V40" s="70">
        <f>V39+1</f>
        <v>44908</v>
      </c>
      <c r="W40" s="7"/>
      <c r="X40" s="7"/>
      <c r="Y40" s="7"/>
      <c r="Z40" s="7"/>
      <c r="AA40" s="7"/>
      <c r="AB40" s="7"/>
      <c r="AC40" s="7"/>
      <c r="AD40" s="9"/>
    </row>
    <row r="41" spans="1:30" ht="18" customHeight="1" x14ac:dyDescent="0.25">
      <c r="A41" s="48" t="s">
        <v>9</v>
      </c>
      <c r="B41" s="70">
        <f t="shared" ref="B41:B45" si="6">B40+1</f>
        <v>44853</v>
      </c>
      <c r="C41" s="7"/>
      <c r="D41" s="7"/>
      <c r="E41" s="7"/>
      <c r="F41" s="7"/>
      <c r="G41" s="7"/>
      <c r="H41" s="7"/>
      <c r="I41" s="7"/>
      <c r="J41" s="9"/>
      <c r="K41" s="48" t="s">
        <v>9</v>
      </c>
      <c r="L41" s="70">
        <f t="shared" ref="L41:L45" si="7">L40+1</f>
        <v>44881</v>
      </c>
      <c r="M41" s="7"/>
      <c r="N41" s="7"/>
      <c r="O41" s="7"/>
      <c r="P41" s="7"/>
      <c r="Q41" s="7"/>
      <c r="R41" s="7"/>
      <c r="S41" s="7"/>
      <c r="T41" s="9"/>
      <c r="U41" s="48" t="s">
        <v>9</v>
      </c>
      <c r="V41" s="70">
        <f t="shared" ref="V41:V45" si="8">V40+1</f>
        <v>44909</v>
      </c>
      <c r="W41" s="7"/>
      <c r="X41" s="7"/>
      <c r="Y41" s="7"/>
      <c r="Z41" s="7"/>
      <c r="AA41" s="7"/>
      <c r="AB41" s="7"/>
      <c r="AC41" s="7"/>
      <c r="AD41" s="9"/>
    </row>
    <row r="42" spans="1:30" ht="18" customHeight="1" x14ac:dyDescent="0.25">
      <c r="A42" s="48" t="s">
        <v>10</v>
      </c>
      <c r="B42" s="70">
        <f t="shared" si="6"/>
        <v>44854</v>
      </c>
      <c r="C42" s="7"/>
      <c r="D42" s="7"/>
      <c r="E42" s="7"/>
      <c r="F42" s="7"/>
      <c r="G42" s="7"/>
      <c r="H42" s="7"/>
      <c r="I42" s="7"/>
      <c r="J42" s="9"/>
      <c r="K42" s="48" t="s">
        <v>10</v>
      </c>
      <c r="L42" s="70">
        <f t="shared" si="7"/>
        <v>44882</v>
      </c>
      <c r="M42" s="7"/>
      <c r="N42" s="7"/>
      <c r="O42" s="7"/>
      <c r="P42" s="7"/>
      <c r="Q42" s="7"/>
      <c r="R42" s="7"/>
      <c r="S42" s="7"/>
      <c r="T42" s="9"/>
      <c r="U42" s="48" t="s">
        <v>10</v>
      </c>
      <c r="V42" s="70">
        <f t="shared" si="8"/>
        <v>44910</v>
      </c>
      <c r="W42" s="7"/>
      <c r="X42" s="7"/>
      <c r="Y42" s="7"/>
      <c r="Z42" s="7"/>
      <c r="AA42" s="7"/>
      <c r="AB42" s="7"/>
      <c r="AC42" s="7"/>
      <c r="AD42" s="9"/>
    </row>
    <row r="43" spans="1:30" ht="18" customHeight="1" x14ac:dyDescent="0.25">
      <c r="A43" s="48" t="s">
        <v>11</v>
      </c>
      <c r="B43" s="70">
        <f t="shared" si="6"/>
        <v>44855</v>
      </c>
      <c r="C43" s="7"/>
      <c r="D43" s="7"/>
      <c r="E43" s="7"/>
      <c r="F43" s="7"/>
      <c r="G43" s="7"/>
      <c r="H43" s="7"/>
      <c r="I43" s="7"/>
      <c r="J43" s="9"/>
      <c r="K43" s="48" t="s">
        <v>11</v>
      </c>
      <c r="L43" s="70">
        <f t="shared" si="7"/>
        <v>44883</v>
      </c>
      <c r="M43" s="7"/>
      <c r="N43" s="7"/>
      <c r="O43" s="7"/>
      <c r="P43" s="7"/>
      <c r="Q43" s="7"/>
      <c r="R43" s="7"/>
      <c r="S43" s="7"/>
      <c r="T43" s="9"/>
      <c r="U43" s="48" t="s">
        <v>11</v>
      </c>
      <c r="V43" s="70">
        <f t="shared" si="8"/>
        <v>44911</v>
      </c>
      <c r="W43" s="7"/>
      <c r="X43" s="7"/>
      <c r="Y43" s="7"/>
      <c r="Z43" s="7"/>
      <c r="AA43" s="7"/>
      <c r="AB43" s="7"/>
      <c r="AC43" s="7"/>
      <c r="AD43" s="9"/>
    </row>
    <row r="44" spans="1:30" ht="18" customHeight="1" x14ac:dyDescent="0.25">
      <c r="A44" s="48" t="s">
        <v>12</v>
      </c>
      <c r="B44" s="70">
        <f t="shared" si="6"/>
        <v>44856</v>
      </c>
      <c r="C44" s="7"/>
      <c r="D44" s="7"/>
      <c r="E44" s="7"/>
      <c r="F44" s="7"/>
      <c r="G44" s="7"/>
      <c r="H44" s="7"/>
      <c r="I44" s="7"/>
      <c r="J44" s="9"/>
      <c r="K44" s="48" t="s">
        <v>12</v>
      </c>
      <c r="L44" s="70">
        <f t="shared" si="7"/>
        <v>44884</v>
      </c>
      <c r="M44" s="7"/>
      <c r="N44" s="7"/>
      <c r="O44" s="7"/>
      <c r="P44" s="7"/>
      <c r="Q44" s="7"/>
      <c r="R44" s="7"/>
      <c r="S44" s="7"/>
      <c r="T44" s="9"/>
      <c r="U44" s="48" t="s">
        <v>12</v>
      </c>
      <c r="V44" s="70">
        <f t="shared" si="8"/>
        <v>44912</v>
      </c>
      <c r="W44" s="7"/>
      <c r="X44" s="7"/>
      <c r="Y44" s="7"/>
      <c r="Z44" s="7"/>
      <c r="AA44" s="7"/>
      <c r="AB44" s="7"/>
      <c r="AC44" s="7"/>
      <c r="AD44" s="9"/>
    </row>
    <row r="45" spans="1:30" ht="18" customHeight="1" x14ac:dyDescent="0.25">
      <c r="A45" s="50" t="s">
        <v>13</v>
      </c>
      <c r="B45" s="70">
        <f t="shared" si="6"/>
        <v>44857</v>
      </c>
      <c r="C45" s="10"/>
      <c r="D45" s="10"/>
      <c r="E45" s="10"/>
      <c r="F45" s="10"/>
      <c r="G45" s="10"/>
      <c r="H45" s="10"/>
      <c r="I45" s="10"/>
      <c r="J45" s="11"/>
      <c r="K45" s="50" t="s">
        <v>13</v>
      </c>
      <c r="L45" s="70">
        <f t="shared" si="7"/>
        <v>44885</v>
      </c>
      <c r="M45" s="10"/>
      <c r="N45" s="10"/>
      <c r="O45" s="10"/>
      <c r="P45" s="10"/>
      <c r="Q45" s="10"/>
      <c r="R45" s="10"/>
      <c r="S45" s="10"/>
      <c r="T45" s="11"/>
      <c r="U45" s="50" t="s">
        <v>13</v>
      </c>
      <c r="V45" s="70">
        <f t="shared" si="8"/>
        <v>44913</v>
      </c>
      <c r="W45" s="10"/>
      <c r="X45" s="10"/>
      <c r="Y45" s="10"/>
      <c r="Z45" s="10"/>
      <c r="AA45" s="10"/>
      <c r="AB45" s="10"/>
      <c r="AC45" s="10"/>
      <c r="AD45" s="11"/>
    </row>
    <row r="46" spans="1:30" ht="18" customHeight="1" thickBot="1" x14ac:dyDescent="0.3">
      <c r="A46" s="103" t="s">
        <v>26</v>
      </c>
      <c r="B46" s="101"/>
      <c r="C46" s="101"/>
      <c r="D46" s="101"/>
      <c r="E46" s="101"/>
      <c r="F46" s="100">
        <f>SUM(C39:G45)</f>
        <v>0</v>
      </c>
      <c r="G46" s="101"/>
      <c r="H46" s="101"/>
      <c r="I46" s="101"/>
      <c r="J46" s="102"/>
      <c r="K46" s="103" t="s">
        <v>26</v>
      </c>
      <c r="L46" s="101"/>
      <c r="M46" s="101"/>
      <c r="N46" s="101"/>
      <c r="O46" s="101"/>
      <c r="P46" s="100">
        <f>SUM(M39:Q45)</f>
        <v>0</v>
      </c>
      <c r="Q46" s="101"/>
      <c r="R46" s="101"/>
      <c r="S46" s="101"/>
      <c r="T46" s="102"/>
      <c r="U46" s="103" t="s">
        <v>26</v>
      </c>
      <c r="V46" s="101"/>
      <c r="W46" s="101"/>
      <c r="X46" s="101"/>
      <c r="Y46" s="101"/>
      <c r="Z46" s="100">
        <f>SUM(W39:AA45)</f>
        <v>0</v>
      </c>
      <c r="AA46" s="101"/>
      <c r="AB46" s="101"/>
      <c r="AC46" s="101"/>
      <c r="AD46" s="102"/>
    </row>
    <row r="47" spans="1:30" ht="18" customHeight="1" x14ac:dyDescent="0.25">
      <c r="A47" s="45" t="s">
        <v>39</v>
      </c>
      <c r="B47" s="46"/>
      <c r="C47" s="46"/>
      <c r="D47" s="46"/>
      <c r="E47" s="46"/>
      <c r="F47" s="46"/>
      <c r="G47" s="46"/>
      <c r="H47" s="46"/>
      <c r="I47" s="46"/>
      <c r="J47" s="47"/>
      <c r="K47" s="41" t="str">
        <f>"WEEK "&amp;WEEKNUM(L48,21)</f>
        <v>WEEK 47</v>
      </c>
      <c r="L47" s="42"/>
      <c r="M47" s="46"/>
      <c r="N47" s="46"/>
      <c r="O47" s="46"/>
      <c r="P47" s="46"/>
      <c r="Q47" s="46"/>
      <c r="R47" s="46"/>
      <c r="S47" s="46"/>
      <c r="T47" s="47"/>
      <c r="U47" s="41" t="str">
        <f>"WEEK "&amp;WEEKNUM(V48,21)</f>
        <v>WEEK 51</v>
      </c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18" customHeight="1" x14ac:dyDescent="0.25">
      <c r="A48" s="48" t="s">
        <v>7</v>
      </c>
      <c r="B48" s="70">
        <f>B45+1</f>
        <v>44858</v>
      </c>
      <c r="C48" s="7"/>
      <c r="D48" s="7"/>
      <c r="E48" s="7"/>
      <c r="F48" s="7"/>
      <c r="G48" s="7"/>
      <c r="H48" s="7"/>
      <c r="I48" s="7"/>
      <c r="J48" s="9"/>
      <c r="K48" s="48" t="s">
        <v>7</v>
      </c>
      <c r="L48" s="70">
        <f>L45+1</f>
        <v>44886</v>
      </c>
      <c r="M48" s="7"/>
      <c r="N48" s="7"/>
      <c r="O48" s="7"/>
      <c r="P48" s="7"/>
      <c r="Q48" s="7"/>
      <c r="R48" s="7"/>
      <c r="S48" s="7"/>
      <c r="T48" s="9"/>
      <c r="U48" s="48" t="s">
        <v>7</v>
      </c>
      <c r="V48" s="70">
        <f>V45+1</f>
        <v>44914</v>
      </c>
      <c r="W48" s="7"/>
      <c r="X48" s="7"/>
      <c r="Y48" s="7"/>
      <c r="Z48" s="7"/>
      <c r="AA48" s="7"/>
      <c r="AB48" s="7"/>
      <c r="AC48" s="7"/>
      <c r="AD48" s="9"/>
    </row>
    <row r="49" spans="1:30" ht="18" customHeight="1" x14ac:dyDescent="0.25">
      <c r="A49" s="48" t="s">
        <v>8</v>
      </c>
      <c r="B49" s="70">
        <f>B48+1</f>
        <v>44859</v>
      </c>
      <c r="C49" s="7"/>
      <c r="D49" s="7"/>
      <c r="E49" s="7"/>
      <c r="F49" s="7"/>
      <c r="G49" s="7"/>
      <c r="H49" s="7"/>
      <c r="I49" s="7"/>
      <c r="J49" s="9"/>
      <c r="K49" s="48" t="s">
        <v>8</v>
      </c>
      <c r="L49" s="70">
        <f>L48+1</f>
        <v>44887</v>
      </c>
      <c r="M49" s="7"/>
      <c r="N49" s="7"/>
      <c r="O49" s="7"/>
      <c r="P49" s="7"/>
      <c r="Q49" s="7"/>
      <c r="R49" s="7"/>
      <c r="S49" s="7"/>
      <c r="T49" s="9"/>
      <c r="U49" s="48" t="s">
        <v>8</v>
      </c>
      <c r="V49" s="70">
        <f>V48+1</f>
        <v>44915</v>
      </c>
      <c r="W49" s="7"/>
      <c r="X49" s="7"/>
      <c r="Y49" s="7"/>
      <c r="Z49" s="7"/>
      <c r="AA49" s="7"/>
      <c r="AB49" s="7"/>
      <c r="AC49" s="7"/>
      <c r="AD49" s="9"/>
    </row>
    <row r="50" spans="1:30" ht="18" customHeight="1" x14ac:dyDescent="0.25">
      <c r="A50" s="48" t="s">
        <v>9</v>
      </c>
      <c r="B50" s="70">
        <f t="shared" ref="B50:B54" si="9">B49+1</f>
        <v>44860</v>
      </c>
      <c r="C50" s="7"/>
      <c r="D50" s="7"/>
      <c r="E50" s="7"/>
      <c r="F50" s="7"/>
      <c r="G50" s="7"/>
      <c r="H50" s="7"/>
      <c r="I50" s="7"/>
      <c r="J50" s="9"/>
      <c r="K50" s="48" t="s">
        <v>9</v>
      </c>
      <c r="L50" s="70">
        <f t="shared" ref="L50:L54" si="10">L49+1</f>
        <v>44888</v>
      </c>
      <c r="M50" s="7"/>
      <c r="N50" s="7"/>
      <c r="O50" s="7"/>
      <c r="P50" s="7"/>
      <c r="Q50" s="7"/>
      <c r="R50" s="7"/>
      <c r="S50" s="7"/>
      <c r="T50" s="9"/>
      <c r="U50" s="48" t="s">
        <v>9</v>
      </c>
      <c r="V50" s="70">
        <f t="shared" ref="V50:V54" si="11">V49+1</f>
        <v>44916</v>
      </c>
      <c r="W50" s="7"/>
      <c r="X50" s="7"/>
      <c r="Y50" s="7"/>
      <c r="Z50" s="7"/>
      <c r="AA50" s="7"/>
      <c r="AB50" s="7"/>
      <c r="AC50" s="7"/>
      <c r="AD50" s="9"/>
    </row>
    <row r="51" spans="1:30" ht="18" customHeight="1" x14ac:dyDescent="0.25">
      <c r="A51" s="48" t="s">
        <v>10</v>
      </c>
      <c r="B51" s="70">
        <f t="shared" si="9"/>
        <v>44861</v>
      </c>
      <c r="C51" s="7"/>
      <c r="D51" s="7"/>
      <c r="E51" s="7"/>
      <c r="F51" s="7"/>
      <c r="G51" s="7"/>
      <c r="H51" s="7"/>
      <c r="I51" s="7"/>
      <c r="J51" s="9"/>
      <c r="K51" s="48" t="s">
        <v>10</v>
      </c>
      <c r="L51" s="70">
        <f t="shared" si="10"/>
        <v>44889</v>
      </c>
      <c r="M51" s="7"/>
      <c r="N51" s="7"/>
      <c r="O51" s="7"/>
      <c r="P51" s="7"/>
      <c r="Q51" s="7"/>
      <c r="R51" s="7"/>
      <c r="S51" s="7"/>
      <c r="T51" s="9"/>
      <c r="U51" s="48" t="s">
        <v>10</v>
      </c>
      <c r="V51" s="70">
        <f t="shared" si="11"/>
        <v>44917</v>
      </c>
      <c r="W51" s="7"/>
      <c r="X51" s="7"/>
      <c r="Y51" s="7"/>
      <c r="Z51" s="7"/>
      <c r="AA51" s="7"/>
      <c r="AB51" s="7"/>
      <c r="AC51" s="7"/>
      <c r="AD51" s="9"/>
    </row>
    <row r="52" spans="1:30" ht="18" customHeight="1" x14ac:dyDescent="0.25">
      <c r="A52" s="48" t="s">
        <v>11</v>
      </c>
      <c r="B52" s="70">
        <f t="shared" si="9"/>
        <v>44862</v>
      </c>
      <c r="C52" s="7"/>
      <c r="D52" s="7"/>
      <c r="E52" s="7"/>
      <c r="F52" s="7"/>
      <c r="G52" s="7"/>
      <c r="H52" s="7"/>
      <c r="I52" s="7"/>
      <c r="J52" s="9"/>
      <c r="K52" s="48" t="s">
        <v>11</v>
      </c>
      <c r="L52" s="70">
        <f t="shared" si="10"/>
        <v>44890</v>
      </c>
      <c r="M52" s="7"/>
      <c r="N52" s="7"/>
      <c r="O52" s="7"/>
      <c r="P52" s="7"/>
      <c r="Q52" s="7"/>
      <c r="R52" s="7"/>
      <c r="S52" s="7"/>
      <c r="T52" s="9"/>
      <c r="U52" s="48" t="s">
        <v>11</v>
      </c>
      <c r="V52" s="70">
        <f t="shared" si="11"/>
        <v>44918</v>
      </c>
      <c r="W52" s="7"/>
      <c r="X52" s="7"/>
      <c r="Y52" s="7"/>
      <c r="Z52" s="7"/>
      <c r="AA52" s="7"/>
      <c r="AB52" s="7"/>
      <c r="AC52" s="7"/>
      <c r="AD52" s="9"/>
    </row>
    <row r="53" spans="1:30" ht="18" customHeight="1" x14ac:dyDescent="0.25">
      <c r="A53" s="48" t="s">
        <v>12</v>
      </c>
      <c r="B53" s="70">
        <f t="shared" si="9"/>
        <v>44863</v>
      </c>
      <c r="C53" s="7"/>
      <c r="D53" s="7"/>
      <c r="E53" s="7"/>
      <c r="F53" s="7"/>
      <c r="G53" s="7"/>
      <c r="H53" s="7"/>
      <c r="I53" s="7"/>
      <c r="J53" s="9"/>
      <c r="K53" s="48" t="s">
        <v>12</v>
      </c>
      <c r="L53" s="70">
        <f t="shared" si="10"/>
        <v>44891</v>
      </c>
      <c r="M53" s="7"/>
      <c r="N53" s="7"/>
      <c r="O53" s="7"/>
      <c r="P53" s="7"/>
      <c r="Q53" s="7"/>
      <c r="R53" s="7"/>
      <c r="S53" s="7"/>
      <c r="T53" s="9"/>
      <c r="U53" s="48" t="s">
        <v>12</v>
      </c>
      <c r="V53" s="70">
        <f t="shared" si="11"/>
        <v>44919</v>
      </c>
      <c r="W53" s="7"/>
      <c r="X53" s="7"/>
      <c r="Y53" s="7"/>
      <c r="Z53" s="7"/>
      <c r="AA53" s="7"/>
      <c r="AB53" s="7"/>
      <c r="AC53" s="7"/>
      <c r="AD53" s="9"/>
    </row>
    <row r="54" spans="1:30" ht="18" customHeight="1" x14ac:dyDescent="0.25">
      <c r="A54" s="50" t="s">
        <v>13</v>
      </c>
      <c r="B54" s="70">
        <f t="shared" si="9"/>
        <v>44864</v>
      </c>
      <c r="C54" s="10"/>
      <c r="D54" s="10"/>
      <c r="E54" s="10"/>
      <c r="F54" s="10"/>
      <c r="G54" s="10"/>
      <c r="H54" s="10"/>
      <c r="I54" s="10"/>
      <c r="J54" s="11"/>
      <c r="K54" s="50" t="s">
        <v>13</v>
      </c>
      <c r="L54" s="70">
        <f t="shared" si="10"/>
        <v>44892</v>
      </c>
      <c r="M54" s="10"/>
      <c r="N54" s="10"/>
      <c r="O54" s="10"/>
      <c r="P54" s="10"/>
      <c r="Q54" s="10"/>
      <c r="R54" s="10"/>
      <c r="S54" s="10"/>
      <c r="T54" s="11"/>
      <c r="U54" s="50" t="s">
        <v>13</v>
      </c>
      <c r="V54" s="70">
        <f t="shared" si="11"/>
        <v>44920</v>
      </c>
      <c r="W54" s="10"/>
      <c r="X54" s="10"/>
      <c r="Y54" s="10"/>
      <c r="Z54" s="10"/>
      <c r="AA54" s="10"/>
      <c r="AB54" s="10"/>
      <c r="AC54" s="10"/>
      <c r="AD54" s="11"/>
    </row>
    <row r="55" spans="1:30" ht="18" customHeight="1" thickBot="1" x14ac:dyDescent="0.3">
      <c r="A55" s="103" t="s">
        <v>26</v>
      </c>
      <c r="B55" s="101"/>
      <c r="C55" s="101"/>
      <c r="D55" s="101"/>
      <c r="E55" s="101"/>
      <c r="F55" s="100">
        <f>SUM(C48:G54)</f>
        <v>0</v>
      </c>
      <c r="G55" s="101"/>
      <c r="H55" s="101"/>
      <c r="I55" s="101"/>
      <c r="J55" s="102"/>
      <c r="K55" s="103" t="s">
        <v>26</v>
      </c>
      <c r="L55" s="101"/>
      <c r="M55" s="101"/>
      <c r="N55" s="101"/>
      <c r="O55" s="101"/>
      <c r="P55" s="100">
        <f>SUM(M48:Q54)</f>
        <v>0</v>
      </c>
      <c r="Q55" s="101"/>
      <c r="R55" s="101"/>
      <c r="S55" s="101"/>
      <c r="T55" s="102"/>
      <c r="U55" s="103" t="s">
        <v>26</v>
      </c>
      <c r="V55" s="101"/>
      <c r="W55" s="101"/>
      <c r="X55" s="101"/>
      <c r="Y55" s="101"/>
      <c r="Z55" s="100">
        <f>SUM(W48:AA54)</f>
        <v>0</v>
      </c>
      <c r="AA55" s="101"/>
      <c r="AB55" s="101"/>
      <c r="AC55" s="101"/>
      <c r="AD55" s="102"/>
    </row>
    <row r="56" spans="1:30" ht="18" customHeight="1" x14ac:dyDescent="0.25">
      <c r="A56" s="45"/>
      <c r="B56" s="46"/>
      <c r="C56" s="43"/>
      <c r="D56" s="43"/>
      <c r="E56" s="43"/>
      <c r="F56" s="43"/>
      <c r="G56" s="43"/>
      <c r="H56" s="43"/>
      <c r="I56" s="43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4"/>
      <c r="U56" s="41" t="str">
        <f>"WEEK "&amp;WEEKNUM(V57,21)</f>
        <v>WEEK 52</v>
      </c>
      <c r="V56" s="46"/>
      <c r="W56" s="46"/>
      <c r="X56" s="46"/>
      <c r="Y56" s="46"/>
      <c r="Z56" s="46"/>
      <c r="AA56" s="46"/>
      <c r="AB56" s="46"/>
      <c r="AC56" s="46"/>
      <c r="AD56" s="47"/>
    </row>
    <row r="57" spans="1:30" ht="18" customHeight="1" x14ac:dyDescent="0.25">
      <c r="A57" s="48"/>
      <c r="B57" s="49"/>
      <c r="C57" s="7"/>
      <c r="D57" s="7"/>
      <c r="E57" s="7"/>
      <c r="F57" s="7"/>
      <c r="G57" s="7"/>
      <c r="H57" s="7"/>
      <c r="I57" s="8"/>
      <c r="J57" s="9"/>
      <c r="K57" s="48"/>
      <c r="L57" s="49"/>
      <c r="M57" s="7"/>
      <c r="N57" s="7"/>
      <c r="O57" s="7"/>
      <c r="P57" s="7"/>
      <c r="Q57" s="7"/>
      <c r="R57" s="7"/>
      <c r="S57" s="8"/>
      <c r="T57" s="9"/>
      <c r="U57" s="48" t="s">
        <v>7</v>
      </c>
      <c r="V57" s="70">
        <f>V54+1</f>
        <v>44921</v>
      </c>
      <c r="W57" s="10"/>
      <c r="X57" s="10"/>
      <c r="Y57" s="10"/>
      <c r="Z57" s="10"/>
      <c r="AA57" s="10"/>
      <c r="AB57" s="10"/>
      <c r="AC57" s="10"/>
      <c r="AD57" s="11"/>
    </row>
    <row r="58" spans="1:30" ht="18" customHeight="1" x14ac:dyDescent="0.25">
      <c r="A58" s="48"/>
      <c r="B58" s="49"/>
      <c r="C58" s="7"/>
      <c r="D58" s="7"/>
      <c r="E58" s="7"/>
      <c r="F58" s="7"/>
      <c r="G58" s="7"/>
      <c r="H58" s="7"/>
      <c r="I58" s="8"/>
      <c r="J58" s="9"/>
      <c r="K58" s="48"/>
      <c r="L58" s="49"/>
      <c r="M58" s="7"/>
      <c r="N58" s="7"/>
      <c r="O58" s="7"/>
      <c r="P58" s="7"/>
      <c r="Q58" s="7"/>
      <c r="R58" s="7"/>
      <c r="S58" s="8"/>
      <c r="T58" s="9"/>
      <c r="U58" s="48" t="s">
        <v>8</v>
      </c>
      <c r="V58" s="70">
        <f>V57+1</f>
        <v>44922</v>
      </c>
      <c r="W58" s="10"/>
      <c r="X58" s="10"/>
      <c r="Y58" s="10"/>
      <c r="Z58" s="10"/>
      <c r="AA58" s="10"/>
      <c r="AB58" s="10"/>
      <c r="AC58" s="10"/>
      <c r="AD58" s="11"/>
    </row>
    <row r="59" spans="1:30" ht="18" customHeight="1" x14ac:dyDescent="0.25">
      <c r="A59" s="48"/>
      <c r="B59" s="49"/>
      <c r="C59" s="7"/>
      <c r="D59" s="7"/>
      <c r="E59" s="7"/>
      <c r="F59" s="7"/>
      <c r="G59" s="7"/>
      <c r="H59" s="7"/>
      <c r="I59" s="8"/>
      <c r="J59" s="9"/>
      <c r="K59" s="48"/>
      <c r="L59" s="49"/>
      <c r="M59" s="7"/>
      <c r="N59" s="7"/>
      <c r="O59" s="7"/>
      <c r="P59" s="7"/>
      <c r="Q59" s="7"/>
      <c r="R59" s="7"/>
      <c r="S59" s="8"/>
      <c r="T59" s="9"/>
      <c r="U59" s="48" t="s">
        <v>9</v>
      </c>
      <c r="V59" s="70">
        <f t="shared" ref="V59:V63" si="12">V58+1</f>
        <v>44923</v>
      </c>
      <c r="W59" s="10"/>
      <c r="X59" s="10"/>
      <c r="Y59" s="10"/>
      <c r="Z59" s="10"/>
      <c r="AA59" s="10"/>
      <c r="AB59" s="10"/>
      <c r="AC59" s="10"/>
      <c r="AD59" s="11"/>
    </row>
    <row r="60" spans="1:30" ht="18" customHeight="1" x14ac:dyDescent="0.25">
      <c r="A60" s="48"/>
      <c r="B60" s="49"/>
      <c r="C60" s="7"/>
      <c r="D60" s="7"/>
      <c r="E60" s="7"/>
      <c r="F60" s="7"/>
      <c r="G60" s="7"/>
      <c r="H60" s="7"/>
      <c r="I60" s="8"/>
      <c r="J60" s="9"/>
      <c r="K60" s="48"/>
      <c r="L60" s="49"/>
      <c r="M60" s="7"/>
      <c r="N60" s="7"/>
      <c r="O60" s="7"/>
      <c r="P60" s="7"/>
      <c r="Q60" s="7"/>
      <c r="R60" s="7"/>
      <c r="S60" s="8"/>
      <c r="T60" s="9"/>
      <c r="U60" s="48" t="s">
        <v>10</v>
      </c>
      <c r="V60" s="70">
        <f t="shared" si="12"/>
        <v>44924</v>
      </c>
      <c r="W60" s="10"/>
      <c r="X60" s="10"/>
      <c r="Y60" s="10"/>
      <c r="Z60" s="10"/>
      <c r="AA60" s="10"/>
      <c r="AB60" s="10"/>
      <c r="AC60" s="10"/>
      <c r="AD60" s="11"/>
    </row>
    <row r="61" spans="1:30" ht="18" customHeight="1" x14ac:dyDescent="0.25">
      <c r="A61" s="48"/>
      <c r="B61" s="49"/>
      <c r="C61" s="7"/>
      <c r="D61" s="7"/>
      <c r="E61" s="7"/>
      <c r="F61" s="7"/>
      <c r="G61" s="7"/>
      <c r="H61" s="7"/>
      <c r="I61" s="8"/>
      <c r="J61" s="9"/>
      <c r="K61" s="48"/>
      <c r="L61" s="49"/>
      <c r="M61" s="4"/>
      <c r="N61" s="4"/>
      <c r="O61" s="4"/>
      <c r="P61" s="4"/>
      <c r="Q61" s="4"/>
      <c r="R61" s="4"/>
      <c r="S61" s="5"/>
      <c r="T61" s="6"/>
      <c r="U61" s="48" t="s">
        <v>11</v>
      </c>
      <c r="V61" s="70">
        <f t="shared" si="12"/>
        <v>44925</v>
      </c>
      <c r="W61" s="10"/>
      <c r="X61" s="10"/>
      <c r="Y61" s="10"/>
      <c r="Z61" s="10"/>
      <c r="AA61" s="10"/>
      <c r="AB61" s="10"/>
      <c r="AC61" s="10"/>
      <c r="AD61" s="11"/>
    </row>
    <row r="62" spans="1:30" ht="18" customHeight="1" x14ac:dyDescent="0.25">
      <c r="A62" s="48"/>
      <c r="B62" s="49"/>
      <c r="C62" s="7"/>
      <c r="D62" s="7"/>
      <c r="E62" s="7"/>
      <c r="F62" s="7"/>
      <c r="G62" s="7"/>
      <c r="H62" s="7"/>
      <c r="I62" s="8"/>
      <c r="J62" s="9"/>
      <c r="K62" s="48"/>
      <c r="L62" s="49"/>
      <c r="M62" s="4"/>
      <c r="N62" s="4"/>
      <c r="O62" s="4"/>
      <c r="P62" s="4"/>
      <c r="Q62" s="4"/>
      <c r="R62" s="4"/>
      <c r="S62" s="5"/>
      <c r="T62" s="6"/>
      <c r="U62" s="48" t="s">
        <v>12</v>
      </c>
      <c r="V62" s="70">
        <f t="shared" si="12"/>
        <v>44926</v>
      </c>
      <c r="W62" s="10"/>
      <c r="X62" s="10"/>
      <c r="Y62" s="10"/>
      <c r="Z62" s="10"/>
      <c r="AA62" s="10"/>
      <c r="AB62" s="10"/>
      <c r="AC62" s="10"/>
      <c r="AD62" s="11"/>
    </row>
    <row r="63" spans="1:30" ht="18" customHeight="1" x14ac:dyDescent="0.25">
      <c r="A63" s="50"/>
      <c r="B63" s="49"/>
      <c r="C63" s="4"/>
      <c r="D63" s="4"/>
      <c r="E63" s="4"/>
      <c r="F63" s="4"/>
      <c r="G63" s="4"/>
      <c r="H63" s="4"/>
      <c r="I63" s="5"/>
      <c r="J63" s="6"/>
      <c r="K63" s="48"/>
      <c r="L63" s="49"/>
      <c r="M63" s="4"/>
      <c r="N63" s="4"/>
      <c r="O63" s="4"/>
      <c r="P63" s="4"/>
      <c r="Q63" s="4"/>
      <c r="R63" s="4"/>
      <c r="S63" s="5"/>
      <c r="T63" s="6"/>
      <c r="U63" s="48" t="s">
        <v>13</v>
      </c>
      <c r="V63" s="70">
        <f t="shared" si="12"/>
        <v>44927</v>
      </c>
      <c r="W63" s="68"/>
      <c r="X63" s="68"/>
      <c r="Y63" s="68"/>
      <c r="Z63" s="68"/>
      <c r="AA63" s="68"/>
      <c r="AB63" s="68"/>
      <c r="AC63" s="68"/>
      <c r="AD63" s="69"/>
    </row>
    <row r="64" spans="1:30" ht="18" customHeight="1" thickBot="1" x14ac:dyDescent="0.3">
      <c r="A64" s="103" t="s">
        <v>26</v>
      </c>
      <c r="B64" s="101"/>
      <c r="C64" s="101"/>
      <c r="D64" s="101"/>
      <c r="E64" s="101"/>
      <c r="F64" s="100">
        <f>SUM(C57:G63)</f>
        <v>0</v>
      </c>
      <c r="G64" s="101"/>
      <c r="H64" s="101"/>
      <c r="I64" s="101"/>
      <c r="J64" s="102"/>
      <c r="K64" s="103" t="s">
        <v>26</v>
      </c>
      <c r="L64" s="101"/>
      <c r="M64" s="101"/>
      <c r="N64" s="101"/>
      <c r="O64" s="101"/>
      <c r="P64" s="100">
        <f>SUM(M57:Q63)</f>
        <v>0</v>
      </c>
      <c r="Q64" s="101"/>
      <c r="R64" s="101"/>
      <c r="S64" s="101"/>
      <c r="T64" s="102"/>
      <c r="U64" s="103" t="s">
        <v>26</v>
      </c>
      <c r="V64" s="101"/>
      <c r="W64" s="101"/>
      <c r="X64" s="101"/>
      <c r="Y64" s="101"/>
      <c r="Z64" s="100">
        <f>SUM(W57:AA63)</f>
        <v>0</v>
      </c>
      <c r="AA64" s="101"/>
      <c r="AB64" s="101"/>
      <c r="AC64" s="101"/>
      <c r="AD64" s="102"/>
    </row>
    <row r="67" spans="5:5" x14ac:dyDescent="0.25">
      <c r="E67" t="s">
        <v>27</v>
      </c>
    </row>
  </sheetData>
  <sheetProtection algorithmName="SHA-512" hashValue="4g4iLG78jWpGvmPDCh43zvE4AlrJjnWV2I8sPcxDezn7356JqrBEY7yBXem1qBcRCUNKFeuJ8ZDA6V4LE5l4XA==" saltValue="rdG2pFkYLBEy1frCOZcHLQ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5:H5"/>
    <mergeCell ref="E4:H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44"/>
  <sheetViews>
    <sheetView workbookViewId="0">
      <selection activeCell="Q32" sqref="Q32"/>
    </sheetView>
  </sheetViews>
  <sheetFormatPr defaultRowHeight="15" x14ac:dyDescent="0.25"/>
  <cols>
    <col min="1" max="1" width="9.140625" style="18"/>
    <col min="2" max="2" width="27.7109375" style="18" customWidth="1"/>
    <col min="3" max="16384" width="9.140625" style="18"/>
  </cols>
  <sheetData>
    <row r="1" spans="1:4" x14ac:dyDescent="0.25">
      <c r="A1" s="121" t="s">
        <v>50</v>
      </c>
      <c r="B1" s="121"/>
      <c r="C1" s="121"/>
      <c r="D1" s="121"/>
    </row>
    <row r="2" spans="1:4" x14ac:dyDescent="0.25">
      <c r="A2" s="121" t="s">
        <v>51</v>
      </c>
      <c r="B2" s="121"/>
      <c r="C2" s="121"/>
      <c r="D2" s="121"/>
    </row>
    <row r="3" spans="1:4" x14ac:dyDescent="0.25">
      <c r="A3" s="121" t="s">
        <v>52</v>
      </c>
      <c r="B3" s="121"/>
      <c r="C3" s="121"/>
      <c r="D3" s="121"/>
    </row>
    <row r="4" spans="1:4" x14ac:dyDescent="0.25">
      <c r="A4" s="121" t="s">
        <v>53</v>
      </c>
      <c r="B4" s="121"/>
      <c r="C4" s="121"/>
      <c r="D4" s="121"/>
    </row>
    <row r="6" spans="1:4" x14ac:dyDescent="0.25">
      <c r="A6" s="64" t="s">
        <v>40</v>
      </c>
      <c r="B6"/>
      <c r="C6"/>
    </row>
    <row r="7" spans="1:4" x14ac:dyDescent="0.25">
      <c r="A7" t="s">
        <v>64</v>
      </c>
      <c r="B7"/>
      <c r="C7"/>
    </row>
    <row r="8" spans="1:4" x14ac:dyDescent="0.25">
      <c r="A8"/>
      <c r="B8"/>
      <c r="C8"/>
    </row>
    <row r="9" spans="1:4" x14ac:dyDescent="0.25">
      <c r="A9" s="64" t="s">
        <v>65</v>
      </c>
      <c r="B9"/>
      <c r="C9"/>
    </row>
    <row r="10" spans="1:4" x14ac:dyDescent="0.25">
      <c r="A10" t="s">
        <v>63</v>
      </c>
      <c r="B10"/>
      <c r="C10" t="s">
        <v>66</v>
      </c>
    </row>
    <row r="11" spans="1:4" x14ac:dyDescent="0.25">
      <c r="A11" t="s">
        <v>59</v>
      </c>
      <c r="B11"/>
      <c r="C11" t="s">
        <v>94</v>
      </c>
    </row>
    <row r="12" spans="1:4" x14ac:dyDescent="0.25">
      <c r="A12" t="s">
        <v>28</v>
      </c>
      <c r="B12"/>
      <c r="C12" t="s">
        <v>95</v>
      </c>
    </row>
    <row r="13" spans="1:4" x14ac:dyDescent="0.25">
      <c r="A13"/>
      <c r="B13"/>
      <c r="C13"/>
    </row>
    <row r="14" spans="1:4" x14ac:dyDescent="0.25">
      <c r="A14" t="s">
        <v>0</v>
      </c>
      <c r="B14"/>
      <c r="C14" t="s">
        <v>67</v>
      </c>
    </row>
    <row r="15" spans="1:4" x14ac:dyDescent="0.25">
      <c r="A15"/>
      <c r="B15"/>
      <c r="C15" t="s">
        <v>68</v>
      </c>
    </row>
    <row r="16" spans="1:4" x14ac:dyDescent="0.25">
      <c r="A16"/>
      <c r="B16"/>
      <c r="C16" t="s">
        <v>69</v>
      </c>
    </row>
    <row r="17" spans="1:3" x14ac:dyDescent="0.25">
      <c r="A17" s="64" t="s">
        <v>48</v>
      </c>
      <c r="B17"/>
      <c r="C17"/>
    </row>
    <row r="18" spans="1:3" x14ac:dyDescent="0.25">
      <c r="A18" t="s">
        <v>41</v>
      </c>
      <c r="B18"/>
      <c r="C18" t="s">
        <v>70</v>
      </c>
    </row>
    <row r="19" spans="1:3" x14ac:dyDescent="0.25">
      <c r="A19"/>
      <c r="B19"/>
      <c r="C19" t="s">
        <v>71</v>
      </c>
    </row>
    <row r="20" spans="1:3" x14ac:dyDescent="0.25">
      <c r="A20"/>
      <c r="B20"/>
      <c r="C20" t="s">
        <v>72</v>
      </c>
    </row>
    <row r="21" spans="1:3" x14ac:dyDescent="0.25">
      <c r="A21"/>
      <c r="B21"/>
      <c r="C21" t="s">
        <v>73</v>
      </c>
    </row>
    <row r="22" spans="1:3" x14ac:dyDescent="0.25">
      <c r="A22"/>
      <c r="B22"/>
      <c r="C22" t="s">
        <v>74</v>
      </c>
    </row>
    <row r="23" spans="1:3" x14ac:dyDescent="0.25">
      <c r="A23" t="s">
        <v>75</v>
      </c>
      <c r="B23"/>
      <c r="C23" t="s">
        <v>76</v>
      </c>
    </row>
    <row r="24" spans="1:3" x14ac:dyDescent="0.25">
      <c r="A24"/>
      <c r="B24"/>
      <c r="C24" t="s">
        <v>77</v>
      </c>
    </row>
    <row r="25" spans="1:3" x14ac:dyDescent="0.25">
      <c r="A25"/>
      <c r="B25"/>
      <c r="C25"/>
    </row>
    <row r="26" spans="1:3" x14ac:dyDescent="0.25">
      <c r="A26" s="64" t="s">
        <v>78</v>
      </c>
      <c r="B26"/>
      <c r="C26"/>
    </row>
    <row r="27" spans="1:3" x14ac:dyDescent="0.25">
      <c r="A27" t="s">
        <v>79</v>
      </c>
      <c r="B27"/>
      <c r="C27"/>
    </row>
    <row r="28" spans="1:3" x14ac:dyDescent="0.25">
      <c r="A28" t="s">
        <v>80</v>
      </c>
      <c r="B28"/>
      <c r="C28"/>
    </row>
    <row r="29" spans="1:3" x14ac:dyDescent="0.25">
      <c r="A29" t="s">
        <v>81</v>
      </c>
      <c r="B29"/>
      <c r="C29" t="s">
        <v>82</v>
      </c>
    </row>
    <row r="30" spans="1:3" x14ac:dyDescent="0.25">
      <c r="A30" t="s">
        <v>83</v>
      </c>
      <c r="B30"/>
      <c r="C30" t="s">
        <v>96</v>
      </c>
    </row>
    <row r="31" spans="1:3" x14ac:dyDescent="0.25">
      <c r="A31" t="s">
        <v>84</v>
      </c>
      <c r="B31"/>
      <c r="C31" t="s">
        <v>85</v>
      </c>
    </row>
    <row r="32" spans="1:3" x14ac:dyDescent="0.25">
      <c r="A32" t="s">
        <v>86</v>
      </c>
      <c r="B32"/>
      <c r="C32" t="s">
        <v>87</v>
      </c>
    </row>
    <row r="33" spans="1:3" x14ac:dyDescent="0.25">
      <c r="A33"/>
      <c r="B33"/>
      <c r="C33"/>
    </row>
    <row r="34" spans="1:3" x14ac:dyDescent="0.25">
      <c r="A34" t="s">
        <v>88</v>
      </c>
      <c r="B34"/>
      <c r="C34" t="s">
        <v>89</v>
      </c>
    </row>
    <row r="35" spans="1:3" x14ac:dyDescent="0.25">
      <c r="A35" t="s">
        <v>90</v>
      </c>
      <c r="B35"/>
      <c r="C35" t="s">
        <v>91</v>
      </c>
    </row>
    <row r="36" spans="1:3" x14ac:dyDescent="0.25">
      <c r="A36"/>
      <c r="B36"/>
      <c r="C36"/>
    </row>
    <row r="37" spans="1:3" x14ac:dyDescent="0.25">
      <c r="A37" s="64" t="s">
        <v>42</v>
      </c>
      <c r="B37"/>
      <c r="C37"/>
    </row>
    <row r="38" spans="1:3" x14ac:dyDescent="0.25">
      <c r="A38" t="s">
        <v>49</v>
      </c>
      <c r="B38"/>
      <c r="C38"/>
    </row>
    <row r="39" spans="1:3" x14ac:dyDescent="0.25">
      <c r="A39" t="s">
        <v>92</v>
      </c>
      <c r="B39"/>
      <c r="C39"/>
    </row>
    <row r="40" spans="1:3" x14ac:dyDescent="0.25">
      <c r="A40" t="s">
        <v>45</v>
      </c>
      <c r="B40"/>
      <c r="C40"/>
    </row>
    <row r="41" spans="1:3" x14ac:dyDescent="0.25">
      <c r="A41" t="s">
        <v>43</v>
      </c>
      <c r="B41"/>
      <c r="C41"/>
    </row>
    <row r="42" spans="1:3" x14ac:dyDescent="0.25">
      <c r="A42" t="s">
        <v>93</v>
      </c>
      <c r="B42"/>
      <c r="C42"/>
    </row>
    <row r="43" spans="1:3" x14ac:dyDescent="0.25">
      <c r="A43" t="s">
        <v>46</v>
      </c>
      <c r="B43"/>
      <c r="C43"/>
    </row>
    <row r="44" spans="1:3" x14ac:dyDescent="0.25">
      <c r="A44" t="s">
        <v>44</v>
      </c>
      <c r="B44"/>
      <c r="C44"/>
    </row>
  </sheetData>
  <sheetProtection algorithmName="SHA-512" hashValue="NcvHiOMtE4OoRhnmzWRpUgP/1J+reyPpHEldbJrYxOmaXObi4jbWzHCxGcFTTIjlN/4riKhkJZfqQnW6clcbyw==" saltValue="ZnrN5TWoxqpaJGmNFV5EJw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1" ma:contentTypeDescription="Create a new document." ma:contentTypeScope="" ma:versionID="1ad51cd3791c9484f52a316aa8d59e46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f08214de7c5f86dc48d9339c4cc20d01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CBA1BF-EEC1-4F84-BD0D-F281799EDB28}"/>
</file>

<file path=customXml/itemProps2.xml><?xml version="1.0" encoding="utf-8"?>
<ds:datastoreItem xmlns:ds="http://schemas.openxmlformats.org/officeDocument/2006/customXml" ds:itemID="{835B6F9F-7B8A-4EC5-9D83-FABF00DF71A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3E0145E-3510-4DD6-AD1D-78F811207613}">
  <ds:schemaRefs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BC0A427-EE16-4CF8-917C-DA3B14C25A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Starreveld</dc:creator>
  <cp:lastModifiedBy>Mariët Apperloo</cp:lastModifiedBy>
  <cp:lastPrinted>2014-12-11T07:56:18Z</cp:lastPrinted>
  <dcterms:created xsi:type="dcterms:W3CDTF">2009-11-30T08:03:13Z</dcterms:created>
  <dcterms:modified xsi:type="dcterms:W3CDTF">2022-01-05T09:16:36Z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725800.000000000</vt:lpwstr>
  </property>
  <property fmtid="{D5CDD505-2E9C-101B-9397-08002B2CF9AE}" pid="3" name="ContentTypeId">
    <vt:lpwstr>0x010100D66E91BE9719214CBE985C35E58EB2FD</vt:lpwstr>
  </property>
</Properties>
</file>